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REFEITURA\QUIOSQUE\QUIOSQUE\QUIOSQUE\"/>
    </mc:Choice>
  </mc:AlternateContent>
  <bookViews>
    <workbookView xWindow="0" yWindow="30" windowWidth="20730" windowHeight="95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Sheet1!$A$1:$H$122</definedName>
  </definedNames>
  <calcPr calcId="152511"/>
</workbook>
</file>

<file path=xl/calcChain.xml><?xml version="1.0" encoding="utf-8"?>
<calcChain xmlns="http://schemas.openxmlformats.org/spreadsheetml/2006/main">
  <c r="F94" i="1" l="1"/>
  <c r="F52" i="1"/>
  <c r="F51" i="1"/>
  <c r="F50" i="1"/>
  <c r="F49" i="1"/>
  <c r="F48" i="1"/>
  <c r="F47" i="1"/>
  <c r="F45" i="1"/>
  <c r="F32" i="1"/>
  <c r="F12" i="1"/>
  <c r="F20" i="1"/>
  <c r="F19" i="1"/>
  <c r="F18" i="1"/>
  <c r="F69" i="1"/>
  <c r="F67" i="1"/>
  <c r="F44" i="1"/>
  <c r="F31" i="1"/>
  <c r="F39" i="1"/>
  <c r="F38" i="1"/>
  <c r="F13" i="1"/>
  <c r="F11" i="1"/>
  <c r="F25" i="1"/>
  <c r="F17" i="1"/>
  <c r="F16" i="1"/>
  <c r="F72" i="1" l="1"/>
  <c r="F91" i="1" l="1"/>
  <c r="F37" i="1" l="1"/>
  <c r="F36" i="1"/>
  <c r="F92" i="1" l="1"/>
  <c r="F93" i="1"/>
  <c r="F70" i="1"/>
  <c r="F83" i="1"/>
  <c r="F82" i="1"/>
  <c r="F115" i="1" l="1"/>
  <c r="F114" i="1"/>
  <c r="F113" i="1"/>
  <c r="F112" i="1"/>
  <c r="F116" i="1" s="1"/>
  <c r="F109" i="1"/>
  <c r="F108" i="1"/>
  <c r="F107" i="1"/>
  <c r="F104" i="1"/>
  <c r="F103" i="1"/>
  <c r="F102" i="1"/>
  <c r="F101" i="1"/>
  <c r="F100" i="1"/>
  <c r="F99" i="1"/>
  <c r="F98" i="1"/>
  <c r="F97" i="1"/>
  <c r="F90" i="1"/>
  <c r="F89" i="1"/>
  <c r="F88" i="1"/>
  <c r="F87" i="1"/>
  <c r="F86" i="1"/>
  <c r="F81" i="1"/>
  <c r="F80" i="1"/>
  <c r="F79" i="1"/>
  <c r="F78" i="1"/>
  <c r="F77" i="1"/>
  <c r="F76" i="1"/>
  <c r="F75" i="1"/>
  <c r="F74" i="1"/>
  <c r="F73" i="1"/>
  <c r="F71" i="1"/>
  <c r="F68" i="1"/>
  <c r="F66" i="1"/>
  <c r="F105" i="1" l="1"/>
  <c r="F110" i="1"/>
  <c r="F95" i="1"/>
  <c r="F84" i="1"/>
  <c r="F57" i="1"/>
  <c r="F30" i="1" l="1"/>
  <c r="F21" i="1"/>
  <c r="F22" i="1" l="1"/>
  <c r="F63" i="1"/>
  <c r="F117" i="1" s="1"/>
  <c r="F62" i="1"/>
  <c r="F61" i="1"/>
  <c r="F58" i="1"/>
  <c r="F56" i="1"/>
  <c r="F53" i="1"/>
  <c r="F54" i="1" s="1"/>
  <c r="F40" i="1"/>
  <c r="F35" i="1"/>
  <c r="F29" i="1"/>
  <c r="F33" i="1" s="1"/>
  <c r="F26" i="1"/>
  <c r="F24" i="1"/>
  <c r="F10" i="1"/>
  <c r="F27" i="1" l="1"/>
  <c r="F41" i="1"/>
  <c r="F64" i="1"/>
  <c r="F14" i="1"/>
  <c r="F59" i="1"/>
</calcChain>
</file>

<file path=xl/sharedStrings.xml><?xml version="1.0" encoding="utf-8"?>
<sst xmlns="http://schemas.openxmlformats.org/spreadsheetml/2006/main" count="369" uniqueCount="207">
  <si>
    <t>PLANILHA ORÇAMENTÁRIA</t>
  </si>
  <si>
    <t>Local:</t>
  </si>
  <si>
    <t>Item</t>
  </si>
  <si>
    <t>Descrição</t>
  </si>
  <si>
    <t>Quant</t>
  </si>
  <si>
    <t>un</t>
  </si>
  <si>
    <t>Unitário</t>
  </si>
  <si>
    <t>Total</t>
  </si>
  <si>
    <t>1.1</t>
  </si>
  <si>
    <t>m</t>
  </si>
  <si>
    <t>1.2</t>
  </si>
  <si>
    <t>1.3</t>
  </si>
  <si>
    <t>Sub-Total</t>
  </si>
  <si>
    <t>2.1</t>
  </si>
  <si>
    <t>m²</t>
  </si>
  <si>
    <t>3.1</t>
  </si>
  <si>
    <t>3.2</t>
  </si>
  <si>
    <t>4.1</t>
  </si>
  <si>
    <t>5.1</t>
  </si>
  <si>
    <t>7.1</t>
  </si>
  <si>
    <t>7.2</t>
  </si>
  <si>
    <t>Obra:</t>
  </si>
  <si>
    <t>Proprietário:</t>
  </si>
  <si>
    <t>1.4</t>
  </si>
  <si>
    <t>3.3</t>
  </si>
  <si>
    <t>4.2</t>
  </si>
  <si>
    <t>6.1</t>
  </si>
  <si>
    <t>PI NTURA</t>
  </si>
  <si>
    <t>8.1</t>
  </si>
  <si>
    <t>8.2</t>
  </si>
  <si>
    <t>10.1</t>
  </si>
  <si>
    <t>10.2</t>
  </si>
  <si>
    <t>11.1</t>
  </si>
  <si>
    <t>8.3</t>
  </si>
  <si>
    <t>12.1</t>
  </si>
  <si>
    <t>12.2</t>
  </si>
  <si>
    <t>10.3</t>
  </si>
  <si>
    <t>10.4</t>
  </si>
  <si>
    <t>10.5</t>
  </si>
  <si>
    <t>Municipio de Sobradinho</t>
  </si>
  <si>
    <t>FUNDAÇÕES</t>
  </si>
  <si>
    <t>m³</t>
  </si>
  <si>
    <t>ALVENARIA</t>
  </si>
  <si>
    <t>REVESTIMENTOS</t>
  </si>
  <si>
    <t>2.2</t>
  </si>
  <si>
    <t>2.3</t>
  </si>
  <si>
    <t>2.4</t>
  </si>
  <si>
    <t>4.3</t>
  </si>
  <si>
    <t>PISOS</t>
  </si>
  <si>
    <t>5.3</t>
  </si>
  <si>
    <t>5.4</t>
  </si>
  <si>
    <t>FORRO</t>
  </si>
  <si>
    <t>5.5</t>
  </si>
  <si>
    <t>ml</t>
  </si>
  <si>
    <t>7.3</t>
  </si>
  <si>
    <t>Pintura de portas de madeira e metal com tinta esmalte sintético brilho, incluindo lixação, fundo, lixação (no caso das portas de madeira) e pintura</t>
  </si>
  <si>
    <t>ELÉTRICO</t>
  </si>
  <si>
    <t>Luminária spot 2 elementos com lampada led bola 13w</t>
  </si>
  <si>
    <t xml:space="preserve">tomadas de embutir </t>
  </si>
  <si>
    <t>u n</t>
  </si>
  <si>
    <t>interruptor 1 tecla simples com tomada de embutir</t>
  </si>
  <si>
    <t>10.6</t>
  </si>
  <si>
    <t>10.7</t>
  </si>
  <si>
    <t>10.8</t>
  </si>
  <si>
    <t>eletroduto corrugado 3/4"</t>
  </si>
  <si>
    <t>eletroduto corrugado 1"</t>
  </si>
  <si>
    <t>eletroduto rigido de pvc 1/1/4"</t>
  </si>
  <si>
    <t>curva eletroduto rigido de pvc 90 graus 1/1/4</t>
  </si>
  <si>
    <t>luva eletroduto rigido de pvc 90 graus 1/1/4</t>
  </si>
  <si>
    <t>cabo flexível 2,5mm²</t>
  </si>
  <si>
    <t>cabo flexível 04mm²</t>
  </si>
  <si>
    <t>cabo flexível 06mm²</t>
  </si>
  <si>
    <t>cabo flexível 10mm²</t>
  </si>
  <si>
    <t>HIDROSSANITÁRIO</t>
  </si>
  <si>
    <t>11.5</t>
  </si>
  <si>
    <t>11.6</t>
  </si>
  <si>
    <t>11.7</t>
  </si>
  <si>
    <t>11.8</t>
  </si>
  <si>
    <t>12.3</t>
  </si>
  <si>
    <t>LOUÇAS E ACESSÓRIOS</t>
  </si>
  <si>
    <t>Torneira metálica fechamento automatico (fechamento automático hidromecânico) de metal cromado e bica alta de altura min 20cm</t>
  </si>
  <si>
    <t>Lavatório grande sem coluna com valvula, ligação flexível sanfonada pvc, parafusos de parede</t>
  </si>
  <si>
    <t>ESQUADRIAS</t>
  </si>
  <si>
    <t>13.1</t>
  </si>
  <si>
    <t>13.2</t>
  </si>
  <si>
    <t>13.3</t>
  </si>
  <si>
    <t>13.4</t>
  </si>
  <si>
    <t>A</t>
  </si>
  <si>
    <t>AMPLIAÇÃO</t>
  </si>
  <si>
    <t>sinapi</t>
  </si>
  <si>
    <t>74106/001</t>
  </si>
  <si>
    <t>Vergas e contravergas de concreto armado fck 25mpa (11x15)  incl formas, armaduras, montagem, cura, desforma</t>
  </si>
  <si>
    <t>Azulejo branco fosco 25x35 classe A, assentado com argamassa colante ac2, inclusive rejunte branco</t>
  </si>
  <si>
    <t>74065/003</t>
  </si>
  <si>
    <t>Alvenarias de tijolos 6 furos largura 15cm</t>
  </si>
  <si>
    <t>Rodapé do mesmo piso porcelanatto cerrado l=9cm c=60cm</t>
  </si>
  <si>
    <t>tomadas de embutir ar condicionado com caixa cd e disjuntor din 15A</t>
  </si>
  <si>
    <t>caixa de gordura em pvc padrão tigre ou similar</t>
  </si>
  <si>
    <t>caixa de passagem em pvc padrão tigre ou similar</t>
  </si>
  <si>
    <t>Bacia sanitária com caixa acoplada no padrão para cadeirante, assento, e acessórios  completos cor: branca</t>
  </si>
  <si>
    <t xml:space="preserve">Porta interna semioca 80x2,10m em chapa de revestimento melamínico cinza claro e marcos pintados </t>
  </si>
  <si>
    <t>74130/005</t>
  </si>
  <si>
    <t>74130/001</t>
  </si>
  <si>
    <t>cd (centro de distribuição) em metal para 24 elementos com tampa</t>
  </si>
  <si>
    <t>74131/005</t>
  </si>
  <si>
    <t>tubo esgoto 100mm incluindo conecções, instalações e colagem</t>
  </si>
  <si>
    <t>tubo esgoto 75mm  incluindo conecções, instalações e colagem</t>
  </si>
  <si>
    <t>tubo esgoto 50mm  incluindo conecções, instalações e colagem</t>
  </si>
  <si>
    <t>tubo esgoto 40mm  incluindo conecções, instalações e colagem</t>
  </si>
  <si>
    <t>ralo sifonado 100x100x50</t>
  </si>
  <si>
    <t>APLICAÇÃO DE MASSA E SELADOR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</si>
  <si>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</si>
  <si>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</si>
  <si>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</si>
  <si>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</si>
  <si>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</si>
  <si>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</si>
  <si>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</si>
  <si>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</si>
  <si>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</si>
  <si>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</si>
  <si>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</si>
  <si>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</si>
  <si>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</si>
  <si>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</si>
  <si>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</si>
  <si>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</si>
  <si>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</si>
  <si>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11.2</t>
  </si>
  <si>
    <t>11.3</t>
  </si>
  <si>
    <t>11.4</t>
  </si>
  <si>
    <t>barra de apoio de 80cm em metal cromado para os banheiros PNE</t>
  </si>
  <si>
    <t>Regularização de solo para base de contrapiso com pedrisco (brita 1) e=3cm incluindo espalhamento e compactação</t>
  </si>
  <si>
    <t>selador sobre parede interna/externa</t>
  </si>
  <si>
    <t>Pintura sobre forro interno com tinta acrilica semi-brilho</t>
  </si>
  <si>
    <t>Pintura sobre parede interna/externa com tinta acrilica semi-brilho</t>
  </si>
  <si>
    <t>Placa de sinalização de saída de emergencia cod 17 316mmx158mm</t>
  </si>
  <si>
    <t>Extintor  2A 20BC 4kg</t>
  </si>
  <si>
    <t>Placa de informação referente ao extitor cod 23  224mmx224mm</t>
  </si>
  <si>
    <t>Luminária de emergência 30leds autonomia min 1hora</t>
  </si>
  <si>
    <t>PPCI parte de ampliação e parte existente</t>
  </si>
  <si>
    <t>Emboço+reboco</t>
  </si>
  <si>
    <t>74166/001</t>
  </si>
  <si>
    <t>toalheiro plastico interfolhado(porta papel toalha pvc )</t>
  </si>
  <si>
    <t>saboneteira (plastica tipo dispenser) liquida parede pvc 800 a 1500ml</t>
  </si>
  <si>
    <t>papeleira de parede em metal cromado sem tampa (para porta papel higienico) "tipo gancho sem capa"</t>
  </si>
  <si>
    <t>COT 04</t>
  </si>
  <si>
    <t>10.9</t>
  </si>
  <si>
    <t>orçamento sem desoneração</t>
  </si>
  <si>
    <t>MELHORIAS NO QUIOSQUE</t>
  </si>
  <si>
    <t>Avenida João Antônio - Praça 3 de Dezembro</t>
  </si>
  <si>
    <t xml:space="preserve">demolições de paredes </t>
  </si>
  <si>
    <t>demolições de contrapiso para alicerce de paredes novas</t>
  </si>
  <si>
    <t>escavação de solo superficial em vala profund. máx.50cm p/alicerce</t>
  </si>
  <si>
    <t>concreto ciclópico para alicerce</t>
  </si>
  <si>
    <t>SERVIÇOS INICIAIS DEMOLIÇÕES</t>
  </si>
  <si>
    <t>Impermeabilização viga  baldrame c/hidroasf em 4 demãos cruzadas</t>
  </si>
  <si>
    <t>Parede em gesso acartonado com placa verde e=7cm</t>
  </si>
  <si>
    <t>demolições de pisos e azulejos</t>
  </si>
  <si>
    <t>Chapisco com argamassa de traço 1:3 (cim:ar), e=1,0cm</t>
  </si>
  <si>
    <t>Piso cerâmico porcelanato monocromático cinza 60x60</t>
  </si>
  <si>
    <t>4.4</t>
  </si>
  <si>
    <t>Restauração do forro da lage de teto da cozinha (remoção de reboco + reboco novo)</t>
  </si>
  <si>
    <t xml:space="preserve">87775+ 97633 </t>
  </si>
  <si>
    <t>Forro de gesso convencional (placa) em todas as peças, com exceção da cozinha</t>
  </si>
  <si>
    <t>6.2</t>
  </si>
  <si>
    <t>Massa corrida em teto e parede de gesso com lixação, retoque e acabamento</t>
  </si>
  <si>
    <t>Selador sobre forro e parede interno de gesso</t>
  </si>
  <si>
    <t>Luminária arandela externa 1 elementos com lampada led 5w</t>
  </si>
  <si>
    <t>tomadas de embutir dupla</t>
  </si>
  <si>
    <t>5.6</t>
  </si>
  <si>
    <t>5.7</t>
  </si>
  <si>
    <t>disjuntor termomagnético din trifásico 45A</t>
  </si>
  <si>
    <t>disjuntor termomagnético din monofasico 20A</t>
  </si>
  <si>
    <t>alvenaria de embasamento base da rampa pne</t>
  </si>
  <si>
    <t>aterro em camadas de 20cm compactadas</t>
  </si>
  <si>
    <t>2.5</t>
  </si>
  <si>
    <t>2.6</t>
  </si>
  <si>
    <t>demolições de pisos de madeira do deck externo ao lado dos banheiros externos</t>
  </si>
  <si>
    <t>TOTAL  MELHORIA (R$)</t>
  </si>
  <si>
    <t>Janela em vidro temperado de correr 8mm com perfis de aluminio na cor alumínio, vedantes, fechaduras e etc. medindo 1,20X0,60 com tela mosquiteiro</t>
  </si>
  <si>
    <t>Janela em vidro temperado de correr 8mm com perfis de aluminio na cor alumínio, vedantes, fechaduras e etc. medindo 0,8X0,60 com tela mosquiteiro</t>
  </si>
  <si>
    <t>6.3</t>
  </si>
  <si>
    <t>TROCA DA COBERTURA</t>
  </si>
  <si>
    <t>6.4</t>
  </si>
  <si>
    <t>Demolição da cobertura existente</t>
  </si>
  <si>
    <t>6.5</t>
  </si>
  <si>
    <t>6.6</t>
  </si>
  <si>
    <t>6.7</t>
  </si>
  <si>
    <t>6.8</t>
  </si>
  <si>
    <t>6.9</t>
  </si>
  <si>
    <t>cj</t>
  </si>
  <si>
    <t xml:space="preserve">sistema fossa, filtro e clorador em fibra de vidro </t>
  </si>
  <si>
    <t>conjunto de tubos de água potável, conexões e registro de gaveta metálico completo 25mm ou 3/4"</t>
  </si>
  <si>
    <t>Restauração das madeiras e cercamentos externas de revestimentos dos muros</t>
  </si>
  <si>
    <t>balcão de copa com 1 cuba em inóx 1,5mx0,60</t>
  </si>
  <si>
    <t xml:space="preserve">Madeiramento de telhado para telha aluzinco </t>
  </si>
  <si>
    <t>Telha aluzinco térmico em 3 camadas (1° camada aluzinco 0,50mm na cor branco, com pintura de fábrica eletrostática + 3cm de eps+ telha aluzinco 0,45mm incluindo cumeeiras, fixações, recortes e etc</t>
  </si>
  <si>
    <t>Algerosas, rufos e recortes, calhas e dutos de descida (retangulares) em chapa de aluzinco 0,50mm na cor branco com pintura eletrostática.</t>
  </si>
  <si>
    <t>Sobradinho, 22 de Janeiro de 2020</t>
  </si>
  <si>
    <t>Contrapiso de concreto simples 5cm</t>
  </si>
  <si>
    <t>Piso de basalto LEVIGADO medidas, acabamento e cor igual ao existente (antiderrapante, espessura 2cm (área do pergolado +triangulo ao lado externo dos banheiros)</t>
  </si>
  <si>
    <t>Soleira de granito cinza claro e=2cm l=15cm assentada c/argamas ac3</t>
  </si>
  <si>
    <t xml:space="preserve">         Armando Maierhoffer                                                                                                                                                                    Edgar Fernando Schultz</t>
  </si>
  <si>
    <t xml:space="preserve">          Prefeito Municipal  em Exercício                                                                                                                                       Engenheiro Civil – CREA 89435</t>
  </si>
  <si>
    <t xml:space="preserve">Material                                            +                                    Maõ de Obra                    </t>
  </si>
  <si>
    <t>FORRO -  TROCA DA COBERTURA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</si>
</sst>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Fill="1" applyBorder="1"/>
    <xf numFmtId="0" fontId="0" fillId="0" borderId="0" xfId="0" applyFill="1"/>
    <xf numFmtId="0" fontId="3" fillId="0" borderId="1" xfId="1" applyFont="1" applyFill="1" applyBorder="1"/>
    <xf numFmtId="0" fontId="4" fillId="0" borderId="17" xfId="1" applyFont="1" applyFill="1" applyBorder="1"/>
    <xf numFmtId="0" fontId="2" fillId="0" borderId="0" xfId="0" applyFont="1"/>
    <xf numFmtId="0" fontId="6" fillId="0" borderId="1" xfId="1" applyFont="1" applyFill="1" applyBorder="1"/>
    <xf numFmtId="0" fontId="7" fillId="0" borderId="17" xfId="1" applyFont="1" applyFill="1" applyBorder="1" applyAlignment="1">
      <alignment vertical="center"/>
    </xf>
    <xf numFmtId="0" fontId="6" fillId="0" borderId="17" xfId="1" applyFont="1" applyFill="1" applyBorder="1"/>
    <xf numFmtId="0" fontId="8" fillId="0" borderId="1" xfId="1" applyFont="1" applyFill="1" applyBorder="1" applyAlignment="1">
      <alignment horizontal="center"/>
    </xf>
    <xf numFmtId="0" fontId="8" fillId="0" borderId="7" xfId="1" applyFont="1" applyFill="1" applyBorder="1" applyAlignment="1">
      <alignment horizontal="center"/>
    </xf>
    <xf numFmtId="0" fontId="8" fillId="0" borderId="1" xfId="1" applyFont="1" applyFill="1" applyBorder="1"/>
    <xf numFmtId="0" fontId="6" fillId="0" borderId="6" xfId="1" applyFont="1" applyFill="1" applyBorder="1" applyAlignment="1">
      <alignment horizontal="center"/>
    </xf>
    <xf numFmtId="0" fontId="8" fillId="0" borderId="6" xfId="1" applyFont="1" applyFill="1" applyBorder="1" applyAlignment="1">
      <alignment horizontal="center"/>
    </xf>
    <xf numFmtId="0" fontId="6" fillId="0" borderId="6" xfId="1" applyFont="1" applyFill="1" applyBorder="1"/>
    <xf numFmtId="0" fontId="6" fillId="2" borderId="19" xfId="1" applyFont="1" applyFill="1" applyBorder="1" applyAlignment="1">
      <alignment horizontal="center"/>
    </xf>
    <xf numFmtId="0" fontId="8" fillId="2" borderId="20" xfId="1" applyFont="1" applyFill="1" applyBorder="1" applyAlignment="1">
      <alignment horizontal="center"/>
    </xf>
    <xf numFmtId="0" fontId="6" fillId="3" borderId="3" xfId="1" applyFont="1" applyFill="1" applyBorder="1"/>
    <xf numFmtId="0" fontId="6" fillId="3" borderId="18" xfId="1" applyFont="1" applyFill="1" applyBorder="1"/>
    <xf numFmtId="0" fontId="3" fillId="3" borderId="18" xfId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/>
    </xf>
    <xf numFmtId="0" fontId="6" fillId="0" borderId="10" xfId="1" applyFont="1" applyFill="1" applyBorder="1" applyAlignment="1">
      <alignment horizontal="center"/>
    </xf>
    <xf numFmtId="164" fontId="6" fillId="0" borderId="1" xfId="2" applyFont="1" applyFill="1" applyBorder="1"/>
    <xf numFmtId="0" fontId="6" fillId="0" borderId="1" xfId="1" applyFont="1" applyFill="1" applyBorder="1" applyAlignment="1">
      <alignment horizontal="center"/>
    </xf>
    <xf numFmtId="0" fontId="6" fillId="0" borderId="11" xfId="1" applyFont="1" applyFill="1" applyBorder="1" applyAlignment="1">
      <alignment horizontal="center"/>
    </xf>
    <xf numFmtId="0" fontId="6" fillId="0" borderId="1" xfId="1" applyFont="1" applyFill="1" applyBorder="1" applyAlignment="1">
      <alignment wrapText="1"/>
    </xf>
    <xf numFmtId="0" fontId="2" fillId="0" borderId="0" xfId="0" applyFont="1" applyBorder="1"/>
    <xf numFmtId="0" fontId="6" fillId="0" borderId="16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left" wrapText="1"/>
    </xf>
    <xf numFmtId="0" fontId="2" fillId="0" borderId="0" xfId="0" applyFont="1" applyFill="1" applyBorder="1"/>
    <xf numFmtId="0" fontId="6" fillId="0" borderId="1" xfId="1" applyFont="1" applyFill="1" applyBorder="1" applyAlignment="1">
      <alignment horizontal="left"/>
    </xf>
    <xf numFmtId="0" fontId="2" fillId="0" borderId="0" xfId="0" applyFont="1" applyFill="1"/>
    <xf numFmtId="0" fontId="9" fillId="0" borderId="0" xfId="0" applyFont="1"/>
    <xf numFmtId="0" fontId="0" fillId="0" borderId="1" xfId="0" applyFill="1" applyBorder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0" fillId="0" borderId="1" xfId="0" applyBorder="1"/>
    <xf numFmtId="0" fontId="0" fillId="0" borderId="0" xfId="0" applyFont="1"/>
    <xf numFmtId="0" fontId="8" fillId="0" borderId="4" xfId="1" applyFont="1" applyFill="1" applyBorder="1" applyAlignment="1">
      <alignment horizontal="center"/>
    </xf>
    <xf numFmtId="0" fontId="3" fillId="3" borderId="26" xfId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8" fillId="0" borderId="12" xfId="1" applyFont="1" applyFill="1" applyBorder="1" applyAlignment="1"/>
    <xf numFmtId="0" fontId="8" fillId="0" borderId="13" xfId="1" applyFont="1" applyFill="1" applyBorder="1" applyAlignment="1"/>
    <xf numFmtId="164" fontId="8" fillId="0" borderId="13" xfId="1" applyNumberFormat="1" applyFont="1" applyFill="1" applyBorder="1" applyAlignment="1"/>
    <xf numFmtId="0" fontId="6" fillId="0" borderId="10" xfId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4" xfId="1" applyFont="1" applyFill="1" applyBorder="1" applyAlignment="1">
      <alignment horizontal="left"/>
    </xf>
    <xf numFmtId="0" fontId="6" fillId="0" borderId="5" xfId="1" applyFont="1" applyFill="1" applyBorder="1" applyAlignment="1">
      <alignment horizontal="left"/>
    </xf>
    <xf numFmtId="0" fontId="0" fillId="0" borderId="0" xfId="0" applyFont="1" applyAlignment="1">
      <alignment horizontal="right" wrapText="1"/>
    </xf>
    <xf numFmtId="0" fontId="0" fillId="0" borderId="0" xfId="0" applyFont="1" applyFill="1" applyBorder="1"/>
    <xf numFmtId="0" fontId="13" fillId="0" borderId="26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2" fillId="0" borderId="2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2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left"/>
    </xf>
    <xf numFmtId="0" fontId="6" fillId="0" borderId="15" xfId="1" applyFont="1" applyFill="1" applyBorder="1" applyAlignment="1">
      <alignment horizontal="left"/>
    </xf>
    <xf numFmtId="0" fontId="7" fillId="0" borderId="2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21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22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23" xfId="1" applyFont="1" applyFill="1" applyBorder="1" applyAlignment="1">
      <alignment horizontal="center" vertical="center"/>
    </xf>
    <xf numFmtId="0" fontId="5" fillId="0" borderId="24" xfId="1" applyFont="1" applyFill="1" applyBorder="1" applyAlignment="1">
      <alignment horizontal="center" vertical="center"/>
    </xf>
    <xf numFmtId="0" fontId="6" fillId="0" borderId="9" xfId="1" applyFont="1" applyFill="1" applyBorder="1" applyAlignment="1"/>
    <xf numFmtId="0" fontId="6" fillId="0" borderId="4" xfId="1" applyFont="1" applyFill="1" applyBorder="1" applyAlignment="1">
      <alignment horizontal="left"/>
    </xf>
    <xf numFmtId="0" fontId="6" fillId="0" borderId="5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/>
    <xf numFmtId="0" fontId="12" fillId="0" borderId="26" xfId="0" applyFont="1" applyBorder="1" applyAlignment="1">
      <alignment horizontal="center"/>
    </xf>
    <xf numFmtId="0" fontId="12" fillId="0" borderId="0" xfId="0" applyFont="1" applyAlignment="1">
      <alignment horizontal="center"/>
    </xf>
    <xf numFmtId="164" fontId="14" fillId="0" borderId="0" xfId="2" applyNumberFormat="1" applyFont="1" applyFill="1" applyBorder="1" applyAlignment="1">
      <alignment horizontal="left" vertical="center"/>
    </xf>
    <xf numFmtId="0" fontId="14" fillId="0" borderId="27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7" fillId="0" borderId="26" xfId="0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247649</xdr:colOff>
      <xdr:row>0</xdr:row>
      <xdr:rowOff>47625</xdr:rowOff>
    </xdr:from>
    <xdr:to>
      <xdr:col>7</xdr:col>
      <xdr:colOff>485774</xdr:colOff>
      <xdr:row>3</xdr:row>
      <xdr:rowOff>161925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4399" y="47625"/>
          <a:ext cx="809625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3"/>
  <sheetViews>
    <sheetView tabSelected="1" view="pageBreakPreview" topLeftCell="A109" zoomScaleNormal="100" zoomScaleSheetLayoutView="100" workbookViewId="0">
      <selection activeCell="B52" sqref="B52"/>
    </sheetView>
  </sheetViews>
  <sheetFormatPr defaultRowHeight="15" x14ac:dyDescent="0.25"/>
  <cols>
    <col min="1" max="1" width="12.42578125" bestFit="1" customWidth="1"/>
    <col min="2" max="2" width="66.85546875" bestFit="1" customWidth="1"/>
    <col min="3" max="3" width="11.5703125" customWidth="1"/>
    <col min="4" max="4" width="6.85546875" customWidth="1"/>
    <col min="5" max="5" width="12.7109375" customWidth="1"/>
    <col min="6" max="6" width="13.85546875" customWidth="1"/>
    <col min="7" max="7" width="8.5703125" customWidth="1"/>
    <col min="8" max="8" width="10.85546875" customWidth="1"/>
    <col min="9" max="22" width="9.140625" style="2"/>
  </cols>
  <sheetData>
    <row r="1" spans="1:8" ht="23.25" x14ac:dyDescent="0.35">
      <c r="A1" s="3"/>
      <c r="B1" s="4" t="s">
        <v>0</v>
      </c>
      <c r="C1" s="62" t="s">
        <v>148</v>
      </c>
      <c r="D1" s="63"/>
      <c r="E1" s="63"/>
      <c r="F1" s="63"/>
      <c r="G1" s="53"/>
      <c r="H1" s="54"/>
    </row>
    <row r="2" spans="1:8" ht="21" customHeight="1" x14ac:dyDescent="0.25">
      <c r="A2" s="6" t="s">
        <v>21</v>
      </c>
      <c r="B2" s="7" t="s">
        <v>149</v>
      </c>
      <c r="C2" s="64"/>
      <c r="D2" s="65"/>
      <c r="E2" s="65"/>
      <c r="F2" s="65"/>
      <c r="G2" s="53"/>
      <c r="H2" s="54"/>
    </row>
    <row r="3" spans="1:8" ht="15.75" x14ac:dyDescent="0.25">
      <c r="A3" s="6" t="s">
        <v>1</v>
      </c>
      <c r="B3" s="8" t="s">
        <v>150</v>
      </c>
      <c r="C3" s="64"/>
      <c r="D3" s="65"/>
      <c r="E3" s="65"/>
      <c r="F3" s="65"/>
      <c r="G3" s="53"/>
      <c r="H3" s="54"/>
    </row>
    <row r="4" spans="1:8" ht="16.5" thickBot="1" x14ac:dyDescent="0.3">
      <c r="A4" s="6" t="s">
        <v>22</v>
      </c>
      <c r="B4" s="8" t="s">
        <v>39</v>
      </c>
      <c r="C4" s="66"/>
      <c r="D4" s="67"/>
      <c r="E4" s="67"/>
      <c r="F4" s="67"/>
      <c r="G4" s="53"/>
      <c r="H4" s="54"/>
    </row>
    <row r="5" spans="1:8" ht="16.5" customHeight="1" thickTop="1" x14ac:dyDescent="0.25">
      <c r="A5" s="9" t="s">
        <v>2</v>
      </c>
      <c r="B5" s="9" t="s">
        <v>3</v>
      </c>
      <c r="C5" s="10" t="s">
        <v>4</v>
      </c>
      <c r="D5" s="10" t="s">
        <v>5</v>
      </c>
      <c r="E5" s="10" t="s">
        <v>6</v>
      </c>
      <c r="F5" s="39" t="s">
        <v>7</v>
      </c>
      <c r="G5" s="56"/>
      <c r="H5" s="57"/>
    </row>
    <row r="6" spans="1:8" ht="15.75" x14ac:dyDescent="0.25">
      <c r="A6" s="11"/>
      <c r="B6" s="11"/>
      <c r="C6" s="11"/>
      <c r="D6" s="11"/>
      <c r="E6" s="71" t="s">
        <v>205</v>
      </c>
      <c r="F6" s="71" t="s">
        <v>205</v>
      </c>
      <c r="G6" s="56"/>
      <c r="H6" s="57"/>
    </row>
    <row r="7" spans="1:8" ht="32.25" customHeight="1" thickBot="1" x14ac:dyDescent="0.3">
      <c r="A7" s="12"/>
      <c r="B7" s="13"/>
      <c r="C7" s="14"/>
      <c r="D7" s="14"/>
      <c r="E7" s="72"/>
      <c r="F7" s="72"/>
      <c r="G7" s="56"/>
      <c r="H7" s="57"/>
    </row>
    <row r="8" spans="1:8" ht="16.5" thickBot="1" x14ac:dyDescent="0.3">
      <c r="A8" s="15" t="s">
        <v>87</v>
      </c>
      <c r="B8" s="16" t="s">
        <v>88</v>
      </c>
      <c r="C8" s="17"/>
      <c r="D8" s="18"/>
      <c r="E8" s="19"/>
      <c r="F8" s="40"/>
      <c r="G8" s="56"/>
      <c r="H8" s="57"/>
    </row>
    <row r="9" spans="1:8" ht="15.75" x14ac:dyDescent="0.25">
      <c r="A9" s="20">
        <v>1</v>
      </c>
      <c r="B9" s="68" t="s">
        <v>155</v>
      </c>
      <c r="C9" s="68"/>
      <c r="D9" s="68"/>
      <c r="E9" s="68"/>
      <c r="F9" s="73"/>
      <c r="G9" s="56"/>
      <c r="H9" s="57"/>
    </row>
    <row r="10" spans="1:8" ht="15.75" x14ac:dyDescent="0.25">
      <c r="A10" s="21" t="s">
        <v>8</v>
      </c>
      <c r="B10" s="6" t="s">
        <v>151</v>
      </c>
      <c r="C10" s="22">
        <v>43</v>
      </c>
      <c r="D10" s="23" t="s">
        <v>14</v>
      </c>
      <c r="E10" s="33">
        <v>42</v>
      </c>
      <c r="F10" s="22">
        <f>E10*C10</f>
        <v>1806</v>
      </c>
      <c r="G10" s="5" t="s">
        <v>89</v>
      </c>
      <c r="H10" s="34">
        <v>97622</v>
      </c>
    </row>
    <row r="11" spans="1:8" ht="15.75" x14ac:dyDescent="0.25">
      <c r="A11" s="21" t="s">
        <v>10</v>
      </c>
      <c r="B11" s="6" t="s">
        <v>152</v>
      </c>
      <c r="C11" s="22">
        <v>1.7</v>
      </c>
      <c r="D11" s="23" t="s">
        <v>41</v>
      </c>
      <c r="E11" s="33">
        <v>222.3</v>
      </c>
      <c r="F11" s="22">
        <f>E11*C11</f>
        <v>377.91</v>
      </c>
      <c r="G11" s="5" t="s">
        <v>89</v>
      </c>
      <c r="H11" s="34">
        <v>97628</v>
      </c>
    </row>
    <row r="12" spans="1:8" ht="15.75" x14ac:dyDescent="0.25">
      <c r="A12" s="21" t="s">
        <v>11</v>
      </c>
      <c r="B12" s="6" t="s">
        <v>158</v>
      </c>
      <c r="C12" s="22">
        <v>150.19999999999999</v>
      </c>
      <c r="D12" s="23" t="s">
        <v>14</v>
      </c>
      <c r="E12" s="33">
        <v>17.7</v>
      </c>
      <c r="F12" s="22">
        <f>E12*C12</f>
        <v>2658.5399999999995</v>
      </c>
      <c r="G12" s="5" t="s">
        <v>89</v>
      </c>
      <c r="H12" s="34">
        <v>97633</v>
      </c>
    </row>
    <row r="13" spans="1:8" ht="31.5" x14ac:dyDescent="0.25">
      <c r="A13" s="21" t="s">
        <v>23</v>
      </c>
      <c r="B13" s="25" t="s">
        <v>178</v>
      </c>
      <c r="C13" s="22">
        <v>22.1</v>
      </c>
      <c r="D13" s="23" t="s">
        <v>14</v>
      </c>
      <c r="E13" s="33">
        <v>17.7</v>
      </c>
      <c r="F13" s="22">
        <f>E13*C13</f>
        <v>391.17</v>
      </c>
      <c r="G13" s="5" t="s">
        <v>89</v>
      </c>
      <c r="H13" s="34">
        <v>97633</v>
      </c>
    </row>
    <row r="14" spans="1:8" ht="16.5" thickBot="1" x14ac:dyDescent="0.3">
      <c r="A14" s="24"/>
      <c r="B14" s="42" t="s">
        <v>12</v>
      </c>
      <c r="C14" s="43"/>
      <c r="D14" s="43"/>
      <c r="E14" s="43"/>
      <c r="F14" s="44">
        <f>SUM(F10:F13)</f>
        <v>5233.619999999999</v>
      </c>
      <c r="G14" s="5"/>
      <c r="H14" s="34"/>
    </row>
    <row r="15" spans="1:8" ht="15.75" x14ac:dyDescent="0.25">
      <c r="A15" s="20">
        <v>2</v>
      </c>
      <c r="B15" s="68" t="s">
        <v>40</v>
      </c>
      <c r="C15" s="68"/>
      <c r="D15" s="68"/>
      <c r="E15" s="68"/>
      <c r="F15" s="68"/>
      <c r="G15" s="5"/>
      <c r="H15" s="34"/>
    </row>
    <row r="16" spans="1:8" ht="15.75" x14ac:dyDescent="0.25">
      <c r="A16" s="21" t="s">
        <v>13</v>
      </c>
      <c r="B16" s="6" t="s">
        <v>153</v>
      </c>
      <c r="C16" s="22">
        <v>1.7</v>
      </c>
      <c r="D16" s="23" t="s">
        <v>41</v>
      </c>
      <c r="E16" s="33">
        <v>120.82</v>
      </c>
      <c r="F16" s="22">
        <f>E16*C16</f>
        <v>205.39399999999998</v>
      </c>
      <c r="G16" s="5" t="s">
        <v>89</v>
      </c>
      <c r="H16" s="34">
        <v>96522</v>
      </c>
    </row>
    <row r="17" spans="1:8" ht="15.75" x14ac:dyDescent="0.25">
      <c r="A17" s="21" t="s">
        <v>44</v>
      </c>
      <c r="B17" s="6" t="s">
        <v>154</v>
      </c>
      <c r="C17" s="22">
        <v>1.7</v>
      </c>
      <c r="D17" s="23" t="s">
        <v>41</v>
      </c>
      <c r="E17" s="33">
        <v>386.4</v>
      </c>
      <c r="F17" s="22">
        <f>E17*C17</f>
        <v>656.88</v>
      </c>
      <c r="G17" s="5" t="s">
        <v>89</v>
      </c>
      <c r="H17" s="34">
        <v>73361</v>
      </c>
    </row>
    <row r="18" spans="1:8" ht="15.75" x14ac:dyDescent="0.25">
      <c r="A18" s="21" t="s">
        <v>45</v>
      </c>
      <c r="B18" s="25" t="s">
        <v>156</v>
      </c>
      <c r="C18" s="22">
        <v>4</v>
      </c>
      <c r="D18" s="23" t="s">
        <v>14</v>
      </c>
      <c r="E18" s="33">
        <v>8.9</v>
      </c>
      <c r="F18" s="22">
        <f t="shared" ref="F18" si="0">C18*E18</f>
        <v>35.6</v>
      </c>
      <c r="G18" s="5" t="s">
        <v>89</v>
      </c>
      <c r="H18" s="34" t="s">
        <v>90</v>
      </c>
    </row>
    <row r="19" spans="1:8" ht="15.75" x14ac:dyDescent="0.25">
      <c r="A19" s="21" t="s">
        <v>46</v>
      </c>
      <c r="B19" s="25" t="s">
        <v>174</v>
      </c>
      <c r="C19" s="22">
        <v>1.25</v>
      </c>
      <c r="D19" s="23" t="s">
        <v>41</v>
      </c>
      <c r="E19" s="33">
        <v>351.3</v>
      </c>
      <c r="F19" s="22">
        <f t="shared" ref="F19" si="1">E19*C19</f>
        <v>439.125</v>
      </c>
      <c r="G19" s="74"/>
      <c r="H19" s="75"/>
    </row>
    <row r="20" spans="1:8" ht="15.75" x14ac:dyDescent="0.25">
      <c r="A20" s="21" t="s">
        <v>176</v>
      </c>
      <c r="B20" s="6" t="s">
        <v>175</v>
      </c>
      <c r="C20" s="22">
        <v>10.5</v>
      </c>
      <c r="D20" s="23" t="s">
        <v>41</v>
      </c>
      <c r="E20" s="33">
        <v>41.6</v>
      </c>
      <c r="F20" s="22">
        <f t="shared" ref="F20" si="2">E20*C20</f>
        <v>436.8</v>
      </c>
      <c r="G20" s="50" t="s">
        <v>89</v>
      </c>
      <c r="H20" s="34">
        <v>96995</v>
      </c>
    </row>
    <row r="21" spans="1:8" ht="15.75" x14ac:dyDescent="0.25">
      <c r="A21" s="21" t="s">
        <v>177</v>
      </c>
      <c r="B21" s="25" t="s">
        <v>156</v>
      </c>
      <c r="C21" s="22">
        <v>4</v>
      </c>
      <c r="D21" s="23" t="s">
        <v>14</v>
      </c>
      <c r="E21" s="33">
        <v>8.9</v>
      </c>
      <c r="F21" s="22">
        <f t="shared" ref="F21" si="3">C21*E21</f>
        <v>35.6</v>
      </c>
      <c r="G21" s="5" t="s">
        <v>89</v>
      </c>
      <c r="H21" s="34" t="s">
        <v>90</v>
      </c>
    </row>
    <row r="22" spans="1:8" ht="16.5" thickBot="1" x14ac:dyDescent="0.3">
      <c r="A22" s="24"/>
      <c r="B22" s="42" t="s">
        <v>12</v>
      </c>
      <c r="C22" s="43"/>
      <c r="D22" s="43"/>
      <c r="E22" s="43"/>
      <c r="F22" s="44">
        <f>SUM(F16:F21)</f>
        <v>1809.3989999999999</v>
      </c>
      <c r="G22" s="5"/>
      <c r="H22" s="34"/>
    </row>
    <row r="23" spans="1:8" ht="15.75" x14ac:dyDescent="0.25">
      <c r="A23" s="20">
        <v>3</v>
      </c>
      <c r="B23" s="68" t="s">
        <v>42</v>
      </c>
      <c r="C23" s="68"/>
      <c r="D23" s="68"/>
      <c r="E23" s="68"/>
      <c r="F23" s="68"/>
      <c r="G23" s="5"/>
      <c r="H23" s="34"/>
    </row>
    <row r="24" spans="1:8" ht="15.75" x14ac:dyDescent="0.25">
      <c r="A24" s="21" t="s">
        <v>15</v>
      </c>
      <c r="B24" s="6" t="s">
        <v>94</v>
      </c>
      <c r="C24" s="22">
        <v>34</v>
      </c>
      <c r="D24" s="23" t="s">
        <v>14</v>
      </c>
      <c r="E24" s="37">
        <v>52.32</v>
      </c>
      <c r="F24" s="22">
        <f>C24*E24</f>
        <v>1778.88</v>
      </c>
      <c r="G24" s="5" t="s">
        <v>89</v>
      </c>
      <c r="H24" s="34">
        <v>89282</v>
      </c>
    </row>
    <row r="25" spans="1:8" ht="31.5" x14ac:dyDescent="0.25">
      <c r="A25" s="21" t="s">
        <v>16</v>
      </c>
      <c r="B25" s="25" t="s">
        <v>91</v>
      </c>
      <c r="C25" s="22">
        <v>3</v>
      </c>
      <c r="D25" s="23" t="s">
        <v>53</v>
      </c>
      <c r="E25" s="33">
        <v>48</v>
      </c>
      <c r="F25" s="22">
        <f>C25*E25</f>
        <v>144</v>
      </c>
      <c r="G25" s="5" t="s">
        <v>89</v>
      </c>
      <c r="H25" s="34">
        <v>93186</v>
      </c>
    </row>
    <row r="26" spans="1:8" ht="15.75" x14ac:dyDescent="0.25">
      <c r="A26" s="21" t="s">
        <v>24</v>
      </c>
      <c r="B26" s="25" t="s">
        <v>157</v>
      </c>
      <c r="C26" s="22">
        <v>4.5999999999999996</v>
      </c>
      <c r="D26" s="23" t="s">
        <v>14</v>
      </c>
      <c r="E26" s="33">
        <v>113.9</v>
      </c>
      <c r="F26" s="22">
        <f>C26*E26</f>
        <v>523.93999999999994</v>
      </c>
      <c r="G26" s="5" t="s">
        <v>89</v>
      </c>
      <c r="H26" s="34">
        <v>96360</v>
      </c>
    </row>
    <row r="27" spans="1:8" ht="16.5" thickBot="1" x14ac:dyDescent="0.3">
      <c r="A27" s="24"/>
      <c r="B27" s="42" t="s">
        <v>12</v>
      </c>
      <c r="C27" s="43"/>
      <c r="D27" s="43"/>
      <c r="E27" s="43"/>
      <c r="F27" s="44">
        <f>SUM(F24:F26)</f>
        <v>2446.8200000000002</v>
      </c>
      <c r="G27" s="5"/>
      <c r="H27" s="34"/>
    </row>
    <row r="28" spans="1:8" ht="15.75" x14ac:dyDescent="0.25">
      <c r="A28" s="20">
        <v>4</v>
      </c>
      <c r="B28" s="68" t="s">
        <v>43</v>
      </c>
      <c r="C28" s="68"/>
      <c r="D28" s="68"/>
      <c r="E28" s="68"/>
      <c r="F28" s="68"/>
      <c r="G28" s="5"/>
      <c r="H28" s="34"/>
    </row>
    <row r="29" spans="1:8" ht="15.75" x14ac:dyDescent="0.25">
      <c r="A29" s="21" t="s">
        <v>17</v>
      </c>
      <c r="B29" s="6" t="s">
        <v>159</v>
      </c>
      <c r="C29" s="22">
        <v>68</v>
      </c>
      <c r="D29" s="23" t="s">
        <v>14</v>
      </c>
      <c r="E29" s="33">
        <v>6.9</v>
      </c>
      <c r="F29" s="22">
        <f>C29*E29</f>
        <v>469.20000000000005</v>
      </c>
      <c r="G29" s="5" t="s">
        <v>89</v>
      </c>
      <c r="H29" s="34">
        <v>87905</v>
      </c>
    </row>
    <row r="30" spans="1:8" ht="15.75" x14ac:dyDescent="0.25">
      <c r="A30" s="21" t="s">
        <v>25</v>
      </c>
      <c r="B30" s="6" t="s">
        <v>141</v>
      </c>
      <c r="C30" s="22">
        <v>68</v>
      </c>
      <c r="D30" s="23" t="s">
        <v>14</v>
      </c>
      <c r="E30" s="33">
        <v>44.22</v>
      </c>
      <c r="F30" s="22">
        <f>C30*E30</f>
        <v>3006.96</v>
      </c>
      <c r="G30" s="5" t="s">
        <v>89</v>
      </c>
      <c r="H30" s="34">
        <v>87775</v>
      </c>
    </row>
    <row r="31" spans="1:8" ht="31.5" x14ac:dyDescent="0.25">
      <c r="A31" s="21" t="s">
        <v>47</v>
      </c>
      <c r="B31" s="25" t="s">
        <v>92</v>
      </c>
      <c r="C31" s="22">
        <v>147</v>
      </c>
      <c r="D31" s="23" t="s">
        <v>14</v>
      </c>
      <c r="E31" s="33">
        <v>54.5</v>
      </c>
      <c r="F31" s="22">
        <f>C31*E31</f>
        <v>8011.5</v>
      </c>
      <c r="G31" s="5" t="s">
        <v>89</v>
      </c>
      <c r="H31" s="34">
        <v>87273</v>
      </c>
    </row>
    <row r="32" spans="1:8" ht="31.5" x14ac:dyDescent="0.25">
      <c r="A32" s="21" t="s">
        <v>161</v>
      </c>
      <c r="B32" s="25" t="s">
        <v>194</v>
      </c>
      <c r="C32" s="22">
        <v>45</v>
      </c>
      <c r="D32" s="23" t="s">
        <v>14</v>
      </c>
      <c r="E32" s="33">
        <v>45</v>
      </c>
      <c r="F32" s="22">
        <f>C32*E32</f>
        <v>2025</v>
      </c>
      <c r="G32" s="5"/>
      <c r="H32" s="34"/>
    </row>
    <row r="33" spans="1:8" ht="16.5" thickBot="1" x14ac:dyDescent="0.3">
      <c r="A33" s="24"/>
      <c r="B33" s="42" t="s">
        <v>12</v>
      </c>
      <c r="C33" s="43"/>
      <c r="D33" s="43"/>
      <c r="E33" s="43"/>
      <c r="F33" s="44">
        <f>SUM(F29:F32)</f>
        <v>13512.66</v>
      </c>
      <c r="G33" s="5"/>
      <c r="H33" s="5"/>
    </row>
    <row r="34" spans="1:8" ht="15.75" x14ac:dyDescent="0.25">
      <c r="A34" s="20">
        <v>5</v>
      </c>
      <c r="B34" s="68" t="s">
        <v>48</v>
      </c>
      <c r="C34" s="68"/>
      <c r="D34" s="68"/>
      <c r="E34" s="68"/>
      <c r="F34" s="68"/>
      <c r="G34" s="5"/>
      <c r="H34" s="5"/>
    </row>
    <row r="35" spans="1:8" s="2" customFormat="1" ht="31.5" x14ac:dyDescent="0.25">
      <c r="A35" s="21" t="s">
        <v>18</v>
      </c>
      <c r="B35" s="25" t="s">
        <v>132</v>
      </c>
      <c r="C35" s="22">
        <v>0.8</v>
      </c>
      <c r="D35" s="23" t="s">
        <v>41</v>
      </c>
      <c r="E35" s="33">
        <v>187</v>
      </c>
      <c r="F35" s="22">
        <f t="shared" ref="F35:F40" si="4">C35*E35</f>
        <v>149.6</v>
      </c>
      <c r="G35" s="31" t="s">
        <v>89</v>
      </c>
      <c r="H35" s="41">
        <v>94107</v>
      </c>
    </row>
    <row r="36" spans="1:8" ht="15.75" x14ac:dyDescent="0.25">
      <c r="A36" s="21" t="s">
        <v>49</v>
      </c>
      <c r="B36" s="25" t="s">
        <v>160</v>
      </c>
      <c r="C36" s="22">
        <v>70.5</v>
      </c>
      <c r="D36" s="23" t="s">
        <v>14</v>
      </c>
      <c r="E36" s="33">
        <v>83.41</v>
      </c>
      <c r="F36" s="22">
        <f t="shared" si="4"/>
        <v>5880.4049999999997</v>
      </c>
      <c r="G36" s="5" t="s">
        <v>89</v>
      </c>
      <c r="H36" s="34">
        <v>87263</v>
      </c>
    </row>
    <row r="37" spans="1:8" ht="15.75" x14ac:dyDescent="0.25">
      <c r="A37" s="21" t="s">
        <v>50</v>
      </c>
      <c r="B37" s="6" t="s">
        <v>95</v>
      </c>
      <c r="C37" s="22">
        <v>22</v>
      </c>
      <c r="D37" s="23" t="s">
        <v>53</v>
      </c>
      <c r="E37" s="33">
        <v>8.8000000000000007</v>
      </c>
      <c r="F37" s="22">
        <f t="shared" si="4"/>
        <v>193.60000000000002</v>
      </c>
      <c r="G37" s="26" t="s">
        <v>89</v>
      </c>
      <c r="H37" s="35">
        <v>88650</v>
      </c>
    </row>
    <row r="38" spans="1:8" ht="18" customHeight="1" x14ac:dyDescent="0.25">
      <c r="A38" s="21" t="s">
        <v>52</v>
      </c>
      <c r="B38" s="25" t="s">
        <v>202</v>
      </c>
      <c r="C38" s="22">
        <v>0.8</v>
      </c>
      <c r="D38" s="23" t="s">
        <v>53</v>
      </c>
      <c r="E38" s="33">
        <v>96</v>
      </c>
      <c r="F38" s="22">
        <f t="shared" ref="F38:F39" si="5">C38*E38</f>
        <v>76.800000000000011</v>
      </c>
      <c r="G38" s="60"/>
      <c r="H38" s="61"/>
    </row>
    <row r="39" spans="1:8" ht="15.75" x14ac:dyDescent="0.25">
      <c r="A39" s="21" t="s">
        <v>170</v>
      </c>
      <c r="B39" s="25" t="s">
        <v>200</v>
      </c>
      <c r="C39" s="22">
        <v>39.299999999999997</v>
      </c>
      <c r="D39" s="23" t="s">
        <v>14</v>
      </c>
      <c r="E39" s="33">
        <v>42.92</v>
      </c>
      <c r="F39" s="22">
        <f t="shared" si="5"/>
        <v>1686.7559999999999</v>
      </c>
      <c r="G39" s="51" t="s">
        <v>89</v>
      </c>
      <c r="H39" s="52">
        <v>87692</v>
      </c>
    </row>
    <row r="40" spans="1:8" ht="47.25" x14ac:dyDescent="0.25">
      <c r="A40" s="21" t="s">
        <v>171</v>
      </c>
      <c r="B40" s="25" t="s">
        <v>201</v>
      </c>
      <c r="C40" s="22">
        <v>61.4</v>
      </c>
      <c r="D40" s="23" t="s">
        <v>14</v>
      </c>
      <c r="E40" s="33">
        <v>138</v>
      </c>
      <c r="F40" s="22">
        <f t="shared" si="4"/>
        <v>8473.1999999999989</v>
      </c>
      <c r="G40" s="60"/>
      <c r="H40" s="61"/>
    </row>
    <row r="41" spans="1:8" ht="16.5" thickBot="1" x14ac:dyDescent="0.3">
      <c r="A41" s="24"/>
      <c r="B41" s="42" t="s">
        <v>12</v>
      </c>
      <c r="C41" s="43"/>
      <c r="D41" s="43"/>
      <c r="E41" s="43"/>
      <c r="F41" s="44">
        <f>SUM(F35:F40)</f>
        <v>16460.360999999997</v>
      </c>
      <c r="G41" s="5"/>
      <c r="H41" s="5"/>
    </row>
    <row r="42" spans="1:8" ht="15.75" x14ac:dyDescent="0.25">
      <c r="A42" s="27">
        <v>6</v>
      </c>
      <c r="B42" s="69" t="s">
        <v>206</v>
      </c>
      <c r="C42" s="70"/>
      <c r="D42" s="70"/>
      <c r="E42" s="70"/>
      <c r="F42" s="70"/>
      <c r="G42" s="26"/>
      <c r="H42" s="35"/>
    </row>
    <row r="43" spans="1:8" ht="15.75" x14ac:dyDescent="0.25">
      <c r="A43" s="27"/>
      <c r="B43" s="47" t="s">
        <v>51</v>
      </c>
      <c r="C43" s="48"/>
      <c r="D43" s="48"/>
      <c r="E43" s="48"/>
      <c r="F43" s="48"/>
      <c r="G43" s="26"/>
      <c r="H43" s="35"/>
    </row>
    <row r="44" spans="1:8" ht="29.25" customHeight="1" x14ac:dyDescent="0.25">
      <c r="A44" s="45" t="s">
        <v>26</v>
      </c>
      <c r="B44" s="25" t="s">
        <v>162</v>
      </c>
      <c r="C44" s="22">
        <v>29.2</v>
      </c>
      <c r="D44" s="23" t="s">
        <v>14</v>
      </c>
      <c r="E44" s="33">
        <v>61.9</v>
      </c>
      <c r="F44" s="22">
        <f>C44*E44</f>
        <v>1807.48</v>
      </c>
      <c r="G44" s="5" t="s">
        <v>89</v>
      </c>
      <c r="H44" s="49" t="s">
        <v>163</v>
      </c>
    </row>
    <row r="45" spans="1:8" ht="29.25" customHeight="1" x14ac:dyDescent="0.25">
      <c r="A45" s="45" t="s">
        <v>165</v>
      </c>
      <c r="B45" s="28" t="s">
        <v>164</v>
      </c>
      <c r="C45" s="22">
        <v>200</v>
      </c>
      <c r="D45" s="23" t="s">
        <v>14</v>
      </c>
      <c r="E45" s="33">
        <v>36.9</v>
      </c>
      <c r="F45" s="22">
        <f>E45*C45</f>
        <v>7380</v>
      </c>
      <c r="G45" s="29" t="s">
        <v>89</v>
      </c>
      <c r="H45" s="36">
        <v>96113</v>
      </c>
    </row>
    <row r="46" spans="1:8" ht="15.75" customHeight="1" x14ac:dyDescent="0.25">
      <c r="A46" s="45"/>
      <c r="B46" s="25" t="s">
        <v>183</v>
      </c>
      <c r="C46" s="22"/>
      <c r="D46" s="23"/>
      <c r="E46" s="33"/>
      <c r="F46" s="22"/>
      <c r="G46" s="5"/>
      <c r="H46" s="49"/>
    </row>
    <row r="47" spans="1:8" ht="14.25" customHeight="1" x14ac:dyDescent="0.25">
      <c r="A47" s="45" t="s">
        <v>182</v>
      </c>
      <c r="B47" s="25" t="s">
        <v>185</v>
      </c>
      <c r="C47" s="22">
        <v>270</v>
      </c>
      <c r="D47" s="23" t="s">
        <v>14</v>
      </c>
      <c r="E47" s="33">
        <v>17.7</v>
      </c>
      <c r="F47" s="22">
        <f>E47*C47</f>
        <v>4779</v>
      </c>
      <c r="G47" s="5" t="s">
        <v>89</v>
      </c>
      <c r="H47" s="34">
        <v>97633</v>
      </c>
    </row>
    <row r="48" spans="1:8" ht="15.75" customHeight="1" x14ac:dyDescent="0.25">
      <c r="A48" s="45" t="s">
        <v>184</v>
      </c>
      <c r="B48" s="6" t="s">
        <v>94</v>
      </c>
      <c r="C48" s="22">
        <v>23</v>
      </c>
      <c r="D48" s="23" t="s">
        <v>14</v>
      </c>
      <c r="E48" s="37">
        <v>52.32</v>
      </c>
      <c r="F48" s="22">
        <f>C48*E48</f>
        <v>1203.3599999999999</v>
      </c>
      <c r="G48" s="5" t="s">
        <v>89</v>
      </c>
      <c r="H48" s="34">
        <v>89282</v>
      </c>
    </row>
    <row r="49" spans="1:8" ht="16.5" customHeight="1" x14ac:dyDescent="0.25">
      <c r="A49" s="45" t="s">
        <v>186</v>
      </c>
      <c r="B49" s="6" t="s">
        <v>159</v>
      </c>
      <c r="C49" s="22">
        <v>23</v>
      </c>
      <c r="D49" s="23" t="s">
        <v>14</v>
      </c>
      <c r="E49" s="33">
        <v>6.9</v>
      </c>
      <c r="F49" s="22">
        <f>C49*E49</f>
        <v>158.70000000000002</v>
      </c>
      <c r="G49" s="5" t="s">
        <v>89</v>
      </c>
      <c r="H49" s="34">
        <v>87905</v>
      </c>
    </row>
    <row r="50" spans="1:8" ht="13.5" customHeight="1" x14ac:dyDescent="0.25">
      <c r="A50" s="45" t="s">
        <v>187</v>
      </c>
      <c r="B50" s="6" t="s">
        <v>141</v>
      </c>
      <c r="C50" s="22">
        <v>23</v>
      </c>
      <c r="D50" s="23" t="s">
        <v>14</v>
      </c>
      <c r="E50" s="33">
        <v>44.22</v>
      </c>
      <c r="F50" s="22">
        <f>C50*E50</f>
        <v>1017.06</v>
      </c>
      <c r="G50" s="5" t="s">
        <v>89</v>
      </c>
      <c r="H50" s="34">
        <v>87775</v>
      </c>
    </row>
    <row r="51" spans="1:8" ht="15.75" customHeight="1" x14ac:dyDescent="0.25">
      <c r="A51" s="45" t="s">
        <v>188</v>
      </c>
      <c r="B51" s="25" t="s">
        <v>196</v>
      </c>
      <c r="C51" s="22">
        <v>270</v>
      </c>
      <c r="D51" s="23" t="s">
        <v>14</v>
      </c>
      <c r="E51" s="33">
        <v>11</v>
      </c>
      <c r="F51" s="22">
        <f>E51*C51</f>
        <v>2970</v>
      </c>
      <c r="G51" s="5"/>
      <c r="H51" s="49"/>
    </row>
    <row r="52" spans="1:8" ht="48.75" customHeight="1" x14ac:dyDescent="0.25">
      <c r="A52" s="45" t="s">
        <v>189</v>
      </c>
      <c r="B52" s="28" t="s">
        <v>197</v>
      </c>
      <c r="C52" s="22">
        <v>270</v>
      </c>
      <c r="D52" s="23" t="s">
        <v>14</v>
      </c>
      <c r="E52" s="33">
        <v>38</v>
      </c>
      <c r="F52" s="22">
        <f>E52*C52</f>
        <v>10260</v>
      </c>
      <c r="G52" s="29" t="s">
        <v>89</v>
      </c>
      <c r="H52" s="36">
        <v>94197</v>
      </c>
    </row>
    <row r="53" spans="1:8" ht="31.5" customHeight="1" x14ac:dyDescent="0.25">
      <c r="A53" s="45" t="s">
        <v>190</v>
      </c>
      <c r="B53" s="28" t="s">
        <v>198</v>
      </c>
      <c r="C53" s="22">
        <v>1</v>
      </c>
      <c r="D53" s="23" t="s">
        <v>191</v>
      </c>
      <c r="E53" s="33">
        <v>2250</v>
      </c>
      <c r="F53" s="22">
        <f>E53*C53</f>
        <v>2250</v>
      </c>
      <c r="G53" s="29" t="s">
        <v>89</v>
      </c>
      <c r="H53" s="36">
        <v>96113</v>
      </c>
    </row>
    <row r="54" spans="1:8" ht="16.5" thickBot="1" x14ac:dyDescent="0.3">
      <c r="A54" s="24"/>
      <c r="B54" s="42" t="s">
        <v>12</v>
      </c>
      <c r="C54" s="43"/>
      <c r="D54" s="43"/>
      <c r="E54" s="43"/>
      <c r="F54" s="44">
        <f>SUM(F44:F53)</f>
        <v>31825.599999999999</v>
      </c>
      <c r="G54" s="5"/>
      <c r="H54" s="5"/>
    </row>
    <row r="55" spans="1:8" ht="15.75" x14ac:dyDescent="0.25">
      <c r="A55" s="20">
        <v>7</v>
      </c>
      <c r="B55" s="68" t="s">
        <v>110</v>
      </c>
      <c r="C55" s="68"/>
      <c r="D55" s="68"/>
      <c r="E55" s="68"/>
      <c r="F55" s="68"/>
      <c r="G55" s="5"/>
      <c r="H55" s="34"/>
    </row>
    <row r="56" spans="1:8" ht="27.75" customHeight="1" x14ac:dyDescent="0.25">
      <c r="A56" s="21" t="s">
        <v>19</v>
      </c>
      <c r="B56" s="28" t="s">
        <v>166</v>
      </c>
      <c r="C56" s="22">
        <v>220</v>
      </c>
      <c r="D56" s="23" t="s">
        <v>14</v>
      </c>
      <c r="E56" s="33">
        <v>24.3</v>
      </c>
      <c r="F56" s="22">
        <f>C56*E56</f>
        <v>5346</v>
      </c>
      <c r="G56" s="5" t="s">
        <v>89</v>
      </c>
      <c r="H56" s="34">
        <v>88496</v>
      </c>
    </row>
    <row r="57" spans="1:8" ht="13.5" customHeight="1" x14ac:dyDescent="0.25">
      <c r="A57" s="21" t="s">
        <v>20</v>
      </c>
      <c r="B57" s="30" t="s">
        <v>133</v>
      </c>
      <c r="C57" s="22">
        <v>165</v>
      </c>
      <c r="D57" s="23" t="s">
        <v>14</v>
      </c>
      <c r="E57" s="33">
        <v>2</v>
      </c>
      <c r="F57" s="22">
        <f>C57*E57</f>
        <v>330</v>
      </c>
      <c r="G57" s="5" t="s">
        <v>89</v>
      </c>
      <c r="H57" s="34">
        <v>88485</v>
      </c>
    </row>
    <row r="58" spans="1:8" ht="15.75" x14ac:dyDescent="0.25">
      <c r="A58" s="21" t="s">
        <v>54</v>
      </c>
      <c r="B58" s="30" t="s">
        <v>167</v>
      </c>
      <c r="C58" s="22">
        <v>220</v>
      </c>
      <c r="D58" s="23" t="s">
        <v>14</v>
      </c>
      <c r="E58" s="33">
        <v>3</v>
      </c>
      <c r="F58" s="22">
        <f>C58*E58</f>
        <v>660</v>
      </c>
      <c r="G58" s="5" t="s">
        <v>89</v>
      </c>
      <c r="H58" s="34">
        <v>88482</v>
      </c>
    </row>
    <row r="59" spans="1:8" ht="16.5" thickBot="1" x14ac:dyDescent="0.3">
      <c r="A59" s="24"/>
      <c r="B59" s="42" t="s">
        <v>12</v>
      </c>
      <c r="C59" s="43"/>
      <c r="D59" s="43"/>
      <c r="E59" s="43"/>
      <c r="F59" s="44">
        <f>SUM(F56:F58)</f>
        <v>6336</v>
      </c>
      <c r="G59" s="5"/>
      <c r="H59" s="5"/>
    </row>
    <row r="60" spans="1:8" ht="15.75" x14ac:dyDescent="0.25">
      <c r="A60" s="20">
        <v>8</v>
      </c>
      <c r="B60" s="58" t="s">
        <v>27</v>
      </c>
      <c r="C60" s="59"/>
      <c r="D60" s="59"/>
      <c r="E60" s="59"/>
      <c r="F60" s="59"/>
      <c r="G60" s="5"/>
      <c r="H60" s="34"/>
    </row>
    <row r="61" spans="1:8" ht="15.75" x14ac:dyDescent="0.25">
      <c r="A61" s="21" t="s">
        <v>28</v>
      </c>
      <c r="B61" s="30" t="s">
        <v>135</v>
      </c>
      <c r="C61" s="22">
        <v>165</v>
      </c>
      <c r="D61" s="23" t="s">
        <v>14</v>
      </c>
      <c r="E61" s="33">
        <v>12.3</v>
      </c>
      <c r="F61" s="22">
        <f>C61*E61</f>
        <v>2029.5000000000002</v>
      </c>
      <c r="G61" s="5" t="s">
        <v>89</v>
      </c>
      <c r="H61" s="34">
        <v>88489</v>
      </c>
    </row>
    <row r="62" spans="1:8" ht="15.75" x14ac:dyDescent="0.25">
      <c r="A62" s="21" t="s">
        <v>29</v>
      </c>
      <c r="B62" s="30" t="s">
        <v>134</v>
      </c>
      <c r="C62" s="22">
        <v>249.15</v>
      </c>
      <c r="D62" s="23" t="s">
        <v>14</v>
      </c>
      <c r="E62" s="33">
        <v>14</v>
      </c>
      <c r="F62" s="22">
        <f>C62*E62</f>
        <v>3488.1</v>
      </c>
      <c r="G62" s="5" t="s">
        <v>89</v>
      </c>
      <c r="H62" s="34">
        <v>88488</v>
      </c>
    </row>
    <row r="63" spans="1:8" ht="47.25" customHeight="1" x14ac:dyDescent="0.25">
      <c r="A63" s="21" t="s">
        <v>33</v>
      </c>
      <c r="B63" s="28" t="s">
        <v>55</v>
      </c>
      <c r="C63" s="22">
        <v>74</v>
      </c>
      <c r="D63" s="23" t="s">
        <v>14</v>
      </c>
      <c r="E63" s="33">
        <v>25.6</v>
      </c>
      <c r="F63" s="22">
        <f>C63*E63</f>
        <v>1894.4</v>
      </c>
      <c r="G63" s="5" t="s">
        <v>89</v>
      </c>
      <c r="H63" s="34" t="s">
        <v>93</v>
      </c>
    </row>
    <row r="64" spans="1:8" ht="16.5" thickBot="1" x14ac:dyDescent="0.3">
      <c r="A64" s="24"/>
      <c r="B64" s="42" t="s">
        <v>12</v>
      </c>
      <c r="C64" s="43"/>
      <c r="D64" s="43"/>
      <c r="E64" s="43"/>
      <c r="F64" s="44">
        <f>SUM(F61:F63)</f>
        <v>7412</v>
      </c>
      <c r="G64" s="5"/>
      <c r="H64" s="5"/>
    </row>
    <row r="65" spans="1:8" ht="15.75" x14ac:dyDescent="0.25">
      <c r="A65" s="20">
        <v>9</v>
      </c>
      <c r="B65" s="58" t="s">
        <v>56</v>
      </c>
      <c r="C65" s="59"/>
      <c r="D65" s="59"/>
      <c r="E65" s="59"/>
      <c r="F65" s="59"/>
      <c r="G65" s="5"/>
      <c r="H65" s="5"/>
    </row>
    <row r="66" spans="1:8" ht="15.75" x14ac:dyDescent="0.25">
      <c r="A66" s="23" t="s">
        <v>111</v>
      </c>
      <c r="B66" s="30" t="s">
        <v>57</v>
      </c>
      <c r="C66" s="22">
        <v>54</v>
      </c>
      <c r="D66" s="23" t="s">
        <v>59</v>
      </c>
      <c r="E66" s="2">
        <v>64</v>
      </c>
      <c r="F66" s="22">
        <f t="shared" ref="F66:F72" si="6">C66*E66</f>
        <v>3456</v>
      </c>
      <c r="G66" s="79"/>
      <c r="H66" s="80"/>
    </row>
    <row r="67" spans="1:8" ht="15.75" x14ac:dyDescent="0.25">
      <c r="A67" s="23" t="s">
        <v>112</v>
      </c>
      <c r="B67" s="30" t="s">
        <v>168</v>
      </c>
      <c r="C67" s="22">
        <v>21</v>
      </c>
      <c r="D67" s="23" t="s">
        <v>59</v>
      </c>
      <c r="E67" s="2">
        <v>44</v>
      </c>
      <c r="F67" s="22">
        <f t="shared" si="6"/>
        <v>924</v>
      </c>
      <c r="G67" s="5"/>
      <c r="H67" s="34"/>
    </row>
    <row r="68" spans="1:8" ht="15.75" x14ac:dyDescent="0.25">
      <c r="A68" s="23" t="s">
        <v>113</v>
      </c>
      <c r="B68" s="30" t="s">
        <v>58</v>
      </c>
      <c r="C68" s="22">
        <v>14</v>
      </c>
      <c r="D68" s="23" t="s">
        <v>59</v>
      </c>
      <c r="E68" s="2">
        <v>25</v>
      </c>
      <c r="F68" s="22">
        <f t="shared" si="6"/>
        <v>350</v>
      </c>
      <c r="G68" s="5" t="s">
        <v>89</v>
      </c>
      <c r="H68" s="34">
        <v>91996</v>
      </c>
    </row>
    <row r="69" spans="1:8" ht="15.75" x14ac:dyDescent="0.25">
      <c r="A69" s="23" t="s">
        <v>114</v>
      </c>
      <c r="B69" s="30" t="s">
        <v>169</v>
      </c>
      <c r="C69" s="22">
        <v>25</v>
      </c>
      <c r="D69" s="23" t="s">
        <v>59</v>
      </c>
      <c r="E69" s="2">
        <v>25</v>
      </c>
      <c r="F69" s="22">
        <f t="shared" ref="F69" si="7">C69*E69</f>
        <v>625</v>
      </c>
      <c r="G69" s="5" t="s">
        <v>89</v>
      </c>
      <c r="H69" s="34">
        <v>91996</v>
      </c>
    </row>
    <row r="70" spans="1:8" ht="15.75" x14ac:dyDescent="0.25">
      <c r="A70" s="23" t="s">
        <v>115</v>
      </c>
      <c r="B70" s="30" t="s">
        <v>96</v>
      </c>
      <c r="C70" s="22">
        <v>3</v>
      </c>
      <c r="D70" s="23" t="s">
        <v>59</v>
      </c>
      <c r="E70" s="2"/>
      <c r="F70" s="22">
        <f t="shared" si="6"/>
        <v>0</v>
      </c>
      <c r="G70" s="79" t="s">
        <v>146</v>
      </c>
      <c r="H70" s="80"/>
    </row>
    <row r="71" spans="1:8" ht="15.75" x14ac:dyDescent="0.25">
      <c r="A71" s="23" t="s">
        <v>116</v>
      </c>
      <c r="B71" s="30" t="s">
        <v>60</v>
      </c>
      <c r="C71" s="22">
        <v>11</v>
      </c>
      <c r="D71" s="23" t="s">
        <v>59</v>
      </c>
      <c r="E71" s="2">
        <v>41</v>
      </c>
      <c r="F71" s="22">
        <f t="shared" si="6"/>
        <v>451</v>
      </c>
      <c r="G71" s="5" t="s">
        <v>89</v>
      </c>
      <c r="H71" s="34">
        <v>92023</v>
      </c>
    </row>
    <row r="72" spans="1:8" ht="15.75" x14ac:dyDescent="0.25">
      <c r="A72" s="23" t="s">
        <v>117</v>
      </c>
      <c r="B72" s="30" t="s">
        <v>103</v>
      </c>
      <c r="C72" s="22">
        <v>1</v>
      </c>
      <c r="D72" s="23" t="s">
        <v>59</v>
      </c>
      <c r="E72" s="2">
        <v>189</v>
      </c>
      <c r="F72" s="22">
        <f t="shared" si="6"/>
        <v>189</v>
      </c>
      <c r="G72" s="5" t="s">
        <v>89</v>
      </c>
      <c r="H72" s="34" t="s">
        <v>104</v>
      </c>
    </row>
    <row r="73" spans="1:8" ht="15.75" x14ac:dyDescent="0.25">
      <c r="A73" s="23" t="s">
        <v>118</v>
      </c>
      <c r="B73" s="30" t="s">
        <v>64</v>
      </c>
      <c r="C73" s="22">
        <v>12</v>
      </c>
      <c r="D73" s="23" t="s">
        <v>9</v>
      </c>
      <c r="E73" s="2">
        <v>7.3</v>
      </c>
      <c r="F73" s="22">
        <f t="shared" ref="F73:F83" si="8">C73*E73</f>
        <v>87.6</v>
      </c>
      <c r="G73" s="5" t="s">
        <v>89</v>
      </c>
      <c r="H73" s="34">
        <v>91854</v>
      </c>
    </row>
    <row r="74" spans="1:8" ht="15.75" x14ac:dyDescent="0.25">
      <c r="A74" s="23" t="s">
        <v>119</v>
      </c>
      <c r="B74" s="30" t="s">
        <v>65</v>
      </c>
      <c r="C74" s="22">
        <v>6</v>
      </c>
      <c r="D74" s="23" t="s">
        <v>9</v>
      </c>
      <c r="E74" s="2">
        <v>7.5</v>
      </c>
      <c r="F74" s="22">
        <f t="shared" si="8"/>
        <v>45</v>
      </c>
      <c r="G74" s="5" t="s">
        <v>89</v>
      </c>
      <c r="H74" s="34">
        <v>91846</v>
      </c>
    </row>
    <row r="75" spans="1:8" ht="15.75" x14ac:dyDescent="0.25">
      <c r="A75" s="23" t="s">
        <v>120</v>
      </c>
      <c r="B75" s="30" t="s">
        <v>66</v>
      </c>
      <c r="C75" s="22">
        <v>68</v>
      </c>
      <c r="D75" s="23" t="s">
        <v>9</v>
      </c>
      <c r="E75" s="2">
        <v>12.5</v>
      </c>
      <c r="F75" s="22">
        <f t="shared" si="8"/>
        <v>850</v>
      </c>
      <c r="G75" s="5" t="s">
        <v>89</v>
      </c>
      <c r="H75" s="34">
        <v>91869</v>
      </c>
    </row>
    <row r="76" spans="1:8" ht="15.75" x14ac:dyDescent="0.25">
      <c r="A76" s="23" t="s">
        <v>121</v>
      </c>
      <c r="B76" s="30" t="s">
        <v>67</v>
      </c>
      <c r="C76" s="22">
        <v>60</v>
      </c>
      <c r="D76" s="23" t="s">
        <v>59</v>
      </c>
      <c r="E76" s="2">
        <v>7</v>
      </c>
      <c r="F76" s="22">
        <f t="shared" si="8"/>
        <v>420</v>
      </c>
      <c r="G76" s="5" t="s">
        <v>89</v>
      </c>
      <c r="H76" s="34">
        <v>91908</v>
      </c>
    </row>
    <row r="77" spans="1:8" ht="15.75" x14ac:dyDescent="0.25">
      <c r="A77" s="23" t="s">
        <v>122</v>
      </c>
      <c r="B77" s="30" t="s">
        <v>68</v>
      </c>
      <c r="C77" s="22">
        <v>114</v>
      </c>
      <c r="D77" s="23" t="s">
        <v>59</v>
      </c>
      <c r="E77" s="2">
        <v>3</v>
      </c>
      <c r="F77" s="22">
        <f t="shared" si="8"/>
        <v>342</v>
      </c>
      <c r="G77" s="5" t="s">
        <v>89</v>
      </c>
      <c r="H77" s="34">
        <v>91881</v>
      </c>
    </row>
    <row r="78" spans="1:8" ht="15.75" x14ac:dyDescent="0.25">
      <c r="A78" s="23" t="s">
        <v>123</v>
      </c>
      <c r="B78" s="30" t="s">
        <v>72</v>
      </c>
      <c r="C78" s="22">
        <v>160</v>
      </c>
      <c r="D78" s="23" t="s">
        <v>9</v>
      </c>
      <c r="E78" s="2">
        <v>5.6</v>
      </c>
      <c r="F78" s="22">
        <f t="shared" si="8"/>
        <v>896</v>
      </c>
      <c r="G78" s="5" t="s">
        <v>89</v>
      </c>
      <c r="H78" s="34">
        <v>92980</v>
      </c>
    </row>
    <row r="79" spans="1:8" ht="15.75" x14ac:dyDescent="0.25">
      <c r="A79" s="23" t="s">
        <v>124</v>
      </c>
      <c r="B79" s="30" t="s">
        <v>71</v>
      </c>
      <c r="C79" s="22">
        <v>64</v>
      </c>
      <c r="D79" s="23" t="s">
        <v>9</v>
      </c>
      <c r="E79" s="2">
        <v>5</v>
      </c>
      <c r="F79" s="22">
        <f t="shared" si="8"/>
        <v>320</v>
      </c>
      <c r="G79" s="5" t="s">
        <v>89</v>
      </c>
      <c r="H79" s="34">
        <v>91930</v>
      </c>
    </row>
    <row r="80" spans="1:8" ht="15.75" x14ac:dyDescent="0.25">
      <c r="A80" s="23" t="s">
        <v>125</v>
      </c>
      <c r="B80" s="30" t="s">
        <v>70</v>
      </c>
      <c r="C80" s="22">
        <v>82</v>
      </c>
      <c r="D80" s="23" t="s">
        <v>9</v>
      </c>
      <c r="E80" s="2">
        <v>4</v>
      </c>
      <c r="F80" s="22">
        <f t="shared" si="8"/>
        <v>328</v>
      </c>
      <c r="G80" s="5" t="s">
        <v>89</v>
      </c>
      <c r="H80" s="34">
        <v>91928</v>
      </c>
    </row>
    <row r="81" spans="1:8" ht="15.75" x14ac:dyDescent="0.25">
      <c r="A81" s="23" t="s">
        <v>126</v>
      </c>
      <c r="B81" s="30" t="s">
        <v>69</v>
      </c>
      <c r="C81" s="22">
        <v>350</v>
      </c>
      <c r="D81" s="23" t="s">
        <v>9</v>
      </c>
      <c r="E81" s="2">
        <v>2.5</v>
      </c>
      <c r="F81" s="22">
        <f t="shared" si="8"/>
        <v>875</v>
      </c>
      <c r="G81" s="5" t="s">
        <v>89</v>
      </c>
      <c r="H81" s="34">
        <v>91926</v>
      </c>
    </row>
    <row r="82" spans="1:8" ht="15.75" x14ac:dyDescent="0.25">
      <c r="A82" s="23" t="s">
        <v>127</v>
      </c>
      <c r="B82" s="30" t="s">
        <v>173</v>
      </c>
      <c r="C82" s="22">
        <v>6</v>
      </c>
      <c r="D82" s="23" t="s">
        <v>59</v>
      </c>
      <c r="E82" s="2">
        <v>14</v>
      </c>
      <c r="F82" s="22">
        <f t="shared" si="8"/>
        <v>84</v>
      </c>
      <c r="G82" s="5" t="s">
        <v>89</v>
      </c>
      <c r="H82" s="34" t="s">
        <v>102</v>
      </c>
    </row>
    <row r="83" spans="1:8" ht="15.75" x14ac:dyDescent="0.25">
      <c r="A83" s="23" t="s">
        <v>127</v>
      </c>
      <c r="B83" s="30" t="s">
        <v>172</v>
      </c>
      <c r="C83" s="22">
        <v>1</v>
      </c>
      <c r="D83" s="23" t="s">
        <v>59</v>
      </c>
      <c r="E83" s="2">
        <v>130</v>
      </c>
      <c r="F83" s="22">
        <f t="shared" si="8"/>
        <v>130</v>
      </c>
      <c r="G83" s="5" t="s">
        <v>89</v>
      </c>
      <c r="H83" s="34" t="s">
        <v>101</v>
      </c>
    </row>
    <row r="84" spans="1:8" ht="16.5" thickBot="1" x14ac:dyDescent="0.3">
      <c r="A84" s="24"/>
      <c r="B84" s="42" t="s">
        <v>12</v>
      </c>
      <c r="C84" s="43"/>
      <c r="D84" s="43"/>
      <c r="E84" s="43"/>
      <c r="F84" s="44">
        <f>SUM(F66:F83)</f>
        <v>10372.6</v>
      </c>
      <c r="G84" s="5"/>
      <c r="H84" s="5"/>
    </row>
    <row r="85" spans="1:8" ht="15.75" x14ac:dyDescent="0.25">
      <c r="A85" s="20">
        <v>10</v>
      </c>
      <c r="B85" s="58" t="s">
        <v>73</v>
      </c>
      <c r="C85" s="59"/>
      <c r="D85" s="59"/>
      <c r="E85" s="59"/>
      <c r="F85" s="59"/>
      <c r="G85" s="5"/>
      <c r="H85" s="5"/>
    </row>
    <row r="86" spans="1:8" ht="16.5" customHeight="1" x14ac:dyDescent="0.25">
      <c r="A86" s="21" t="s">
        <v>30</v>
      </c>
      <c r="B86" s="28" t="s">
        <v>192</v>
      </c>
      <c r="C86" s="22">
        <v>2</v>
      </c>
      <c r="D86" s="23" t="s">
        <v>191</v>
      </c>
      <c r="E86" s="33">
        <v>1790</v>
      </c>
      <c r="F86" s="22">
        <f t="shared" ref="F86:F93" si="9">C86*E86</f>
        <v>3580</v>
      </c>
      <c r="G86" s="5" t="s">
        <v>89</v>
      </c>
      <c r="H86" s="5">
        <v>89356</v>
      </c>
    </row>
    <row r="87" spans="1:8" ht="15.75" x14ac:dyDescent="0.25">
      <c r="A87" s="21" t="s">
        <v>31</v>
      </c>
      <c r="B87" s="30" t="s">
        <v>105</v>
      </c>
      <c r="C87" s="22">
        <v>32</v>
      </c>
      <c r="D87" s="23" t="s">
        <v>9</v>
      </c>
      <c r="E87" s="33">
        <v>41</v>
      </c>
      <c r="F87" s="22">
        <f t="shared" si="9"/>
        <v>1312</v>
      </c>
      <c r="G87" s="5" t="s">
        <v>89</v>
      </c>
      <c r="H87" s="5">
        <v>89714</v>
      </c>
    </row>
    <row r="88" spans="1:8" ht="15.75" x14ac:dyDescent="0.25">
      <c r="A88" s="21" t="s">
        <v>36</v>
      </c>
      <c r="B88" s="30" t="s">
        <v>106</v>
      </c>
      <c r="C88" s="22">
        <v>12</v>
      </c>
      <c r="D88" s="23" t="s">
        <v>9</v>
      </c>
      <c r="E88" s="33">
        <v>31</v>
      </c>
      <c r="F88" s="22">
        <f t="shared" si="9"/>
        <v>372</v>
      </c>
      <c r="G88" s="5" t="s">
        <v>89</v>
      </c>
      <c r="H88" s="5">
        <v>89713</v>
      </c>
    </row>
    <row r="89" spans="1:8" ht="15.75" x14ac:dyDescent="0.25">
      <c r="A89" s="21" t="s">
        <v>37</v>
      </c>
      <c r="B89" s="30" t="s">
        <v>107</v>
      </c>
      <c r="C89" s="22">
        <v>12</v>
      </c>
      <c r="D89" s="23" t="s">
        <v>9</v>
      </c>
      <c r="E89" s="33">
        <v>21</v>
      </c>
      <c r="F89" s="22">
        <f t="shared" si="9"/>
        <v>252</v>
      </c>
      <c r="G89" s="5" t="s">
        <v>89</v>
      </c>
      <c r="H89" s="5">
        <v>89712</v>
      </c>
    </row>
    <row r="90" spans="1:8" ht="15.75" x14ac:dyDescent="0.25">
      <c r="A90" s="21" t="s">
        <v>38</v>
      </c>
      <c r="B90" s="30" t="s">
        <v>108</v>
      </c>
      <c r="C90" s="22">
        <v>12</v>
      </c>
      <c r="D90" s="23" t="s">
        <v>9</v>
      </c>
      <c r="E90" s="33">
        <v>14</v>
      </c>
      <c r="F90" s="22">
        <f t="shared" si="9"/>
        <v>168</v>
      </c>
      <c r="G90" s="5"/>
      <c r="H90" s="38">
        <v>89711</v>
      </c>
    </row>
    <row r="91" spans="1:8" ht="15.75" x14ac:dyDescent="0.25">
      <c r="A91" s="21" t="s">
        <v>61</v>
      </c>
      <c r="B91" s="30" t="s">
        <v>109</v>
      </c>
      <c r="C91" s="22">
        <v>4</v>
      </c>
      <c r="D91" s="23" t="s">
        <v>59</v>
      </c>
      <c r="E91" s="33">
        <v>23.6</v>
      </c>
      <c r="F91" s="22">
        <f t="shared" si="9"/>
        <v>94.4</v>
      </c>
      <c r="G91" s="5" t="s">
        <v>89</v>
      </c>
      <c r="H91" s="5">
        <v>89707</v>
      </c>
    </row>
    <row r="92" spans="1:8" ht="15.75" x14ac:dyDescent="0.25">
      <c r="A92" s="21" t="s">
        <v>62</v>
      </c>
      <c r="B92" s="30" t="s">
        <v>98</v>
      </c>
      <c r="C92" s="22">
        <v>11</v>
      </c>
      <c r="D92" s="23" t="s">
        <v>59</v>
      </c>
      <c r="E92" s="33">
        <v>240</v>
      </c>
      <c r="F92" s="22">
        <f t="shared" si="9"/>
        <v>2640</v>
      </c>
      <c r="G92" s="5" t="s">
        <v>89</v>
      </c>
      <c r="H92" s="38" t="s">
        <v>142</v>
      </c>
    </row>
    <row r="93" spans="1:8" ht="15.75" x14ac:dyDescent="0.25">
      <c r="A93" s="21" t="s">
        <v>63</v>
      </c>
      <c r="B93" s="30" t="s">
        <v>97</v>
      </c>
      <c r="C93" s="22">
        <v>2</v>
      </c>
      <c r="D93" s="23" t="s">
        <v>59</v>
      </c>
      <c r="E93" s="33">
        <v>385</v>
      </c>
      <c r="F93" s="22">
        <f t="shared" si="9"/>
        <v>770</v>
      </c>
      <c r="G93" s="5" t="s">
        <v>89</v>
      </c>
      <c r="H93" s="5">
        <v>35277</v>
      </c>
    </row>
    <row r="94" spans="1:8" ht="31.5" x14ac:dyDescent="0.25">
      <c r="A94" s="21" t="s">
        <v>147</v>
      </c>
      <c r="B94" s="28" t="s">
        <v>193</v>
      </c>
      <c r="C94" s="22">
        <v>1</v>
      </c>
      <c r="D94" s="23" t="s">
        <v>191</v>
      </c>
      <c r="E94" s="33">
        <v>1110</v>
      </c>
      <c r="F94" s="22">
        <f t="shared" ref="F94" si="10">C94*E94</f>
        <v>1110</v>
      </c>
      <c r="G94" s="5" t="s">
        <v>89</v>
      </c>
      <c r="H94" s="5">
        <v>95249</v>
      </c>
    </row>
    <row r="95" spans="1:8" ht="16.5" thickBot="1" x14ac:dyDescent="0.3">
      <c r="A95" s="24"/>
      <c r="B95" s="42" t="s">
        <v>12</v>
      </c>
      <c r="C95" s="43"/>
      <c r="D95" s="43"/>
      <c r="E95" s="43"/>
      <c r="F95" s="44">
        <f>SUM(F86:F94)</f>
        <v>10298.4</v>
      </c>
      <c r="G95" s="5"/>
      <c r="H95" s="5"/>
    </row>
    <row r="96" spans="1:8" ht="15.75" x14ac:dyDescent="0.25">
      <c r="A96" s="20">
        <v>11</v>
      </c>
      <c r="B96" s="68" t="s">
        <v>79</v>
      </c>
      <c r="C96" s="68"/>
      <c r="D96" s="68"/>
      <c r="E96" s="68"/>
      <c r="F96" s="68"/>
      <c r="G96" s="5"/>
      <c r="H96" s="5"/>
    </row>
    <row r="97" spans="1:21" ht="31.5" x14ac:dyDescent="0.25">
      <c r="A97" s="21" t="s">
        <v>32</v>
      </c>
      <c r="B97" s="25" t="s">
        <v>99</v>
      </c>
      <c r="C97" s="22">
        <v>5</v>
      </c>
      <c r="D97" s="23" t="s">
        <v>59</v>
      </c>
      <c r="E97" s="33">
        <v>450</v>
      </c>
      <c r="F97" s="22">
        <f t="shared" ref="F97:F104" si="11">C97*E97</f>
        <v>2250</v>
      </c>
      <c r="G97" s="5" t="s">
        <v>89</v>
      </c>
      <c r="H97" s="5">
        <v>86932</v>
      </c>
    </row>
    <row r="98" spans="1:21" ht="31.5" x14ac:dyDescent="0.25">
      <c r="A98" s="21" t="s">
        <v>128</v>
      </c>
      <c r="B98" s="25" t="s">
        <v>81</v>
      </c>
      <c r="C98" s="22">
        <v>2</v>
      </c>
      <c r="D98" s="23" t="s">
        <v>59</v>
      </c>
      <c r="E98" s="33">
        <v>215</v>
      </c>
      <c r="F98" s="22">
        <f t="shared" si="11"/>
        <v>430</v>
      </c>
      <c r="G98" s="5" t="s">
        <v>89</v>
      </c>
      <c r="H98" s="5">
        <v>86942</v>
      </c>
    </row>
    <row r="99" spans="1:21" ht="31.5" x14ac:dyDescent="0.25">
      <c r="A99" s="21" t="s">
        <v>129</v>
      </c>
      <c r="B99" s="25" t="s">
        <v>80</v>
      </c>
      <c r="C99" s="22">
        <v>6</v>
      </c>
      <c r="D99" s="23" t="s">
        <v>59</v>
      </c>
      <c r="E99" s="33">
        <v>230</v>
      </c>
      <c r="F99" s="22">
        <f t="shared" si="11"/>
        <v>1380</v>
      </c>
      <c r="G99" s="5" t="s">
        <v>89</v>
      </c>
      <c r="H99" s="5">
        <v>36796</v>
      </c>
    </row>
    <row r="100" spans="1:21" ht="15.75" x14ac:dyDescent="0.25">
      <c r="A100" s="21" t="s">
        <v>130</v>
      </c>
      <c r="B100" s="6" t="s">
        <v>195</v>
      </c>
      <c r="C100" s="22">
        <v>1.2</v>
      </c>
      <c r="D100" s="23" t="s">
        <v>14</v>
      </c>
      <c r="E100" s="33">
        <v>1085.8</v>
      </c>
      <c r="F100" s="22">
        <f t="shared" si="11"/>
        <v>1302.9599999999998</v>
      </c>
      <c r="G100" s="79"/>
      <c r="H100" s="80"/>
    </row>
    <row r="101" spans="1:21" ht="15.75" x14ac:dyDescent="0.25">
      <c r="A101" s="21" t="s">
        <v>74</v>
      </c>
      <c r="B101" s="6" t="s">
        <v>131</v>
      </c>
      <c r="C101" s="22">
        <v>2</v>
      </c>
      <c r="D101" s="23" t="s">
        <v>59</v>
      </c>
      <c r="E101" s="33">
        <v>230</v>
      </c>
      <c r="F101" s="22">
        <f t="shared" si="11"/>
        <v>460</v>
      </c>
      <c r="G101" s="5" t="s">
        <v>89</v>
      </c>
      <c r="H101" s="5">
        <v>36081</v>
      </c>
    </row>
    <row r="102" spans="1:21" ht="15.75" x14ac:dyDescent="0.25">
      <c r="A102" s="21" t="s">
        <v>75</v>
      </c>
      <c r="B102" s="6" t="s">
        <v>144</v>
      </c>
      <c r="C102" s="22">
        <v>6</v>
      </c>
      <c r="D102" s="23" t="s">
        <v>59</v>
      </c>
      <c r="E102" s="33">
        <v>49</v>
      </c>
      <c r="F102" s="22">
        <f t="shared" si="11"/>
        <v>294</v>
      </c>
      <c r="G102" s="5" t="s">
        <v>89</v>
      </c>
      <c r="H102" s="5">
        <v>95547</v>
      </c>
    </row>
    <row r="103" spans="1:21" ht="15.75" x14ac:dyDescent="0.25">
      <c r="A103" s="21" t="s">
        <v>76</v>
      </c>
      <c r="B103" s="6" t="s">
        <v>143</v>
      </c>
      <c r="C103" s="22">
        <v>6</v>
      </c>
      <c r="D103" s="23" t="s">
        <v>59</v>
      </c>
      <c r="E103" s="33">
        <v>52</v>
      </c>
      <c r="F103" s="22">
        <f t="shared" si="11"/>
        <v>312</v>
      </c>
      <c r="G103" s="5" t="s">
        <v>89</v>
      </c>
      <c r="H103" s="5">
        <v>37401</v>
      </c>
    </row>
    <row r="104" spans="1:21" ht="33" customHeight="1" x14ac:dyDescent="0.25">
      <c r="A104" s="21" t="s">
        <v>77</v>
      </c>
      <c r="B104" s="25" t="s">
        <v>145</v>
      </c>
      <c r="C104" s="22">
        <v>6</v>
      </c>
      <c r="D104" s="23" t="s">
        <v>59</v>
      </c>
      <c r="E104" s="33">
        <v>53</v>
      </c>
      <c r="F104" s="22">
        <f t="shared" si="11"/>
        <v>318</v>
      </c>
      <c r="G104" s="5" t="s">
        <v>89</v>
      </c>
      <c r="H104" s="5">
        <v>95544</v>
      </c>
    </row>
    <row r="105" spans="1:21" ht="16.5" thickBot="1" x14ac:dyDescent="0.3">
      <c r="A105" s="24"/>
      <c r="B105" s="42" t="s">
        <v>12</v>
      </c>
      <c r="C105" s="43"/>
      <c r="D105" s="43"/>
      <c r="E105" s="43"/>
      <c r="F105" s="44">
        <f>SUM(F97:F104)</f>
        <v>6746.96</v>
      </c>
      <c r="G105" s="5"/>
      <c r="H105" s="5"/>
    </row>
    <row r="106" spans="1:21" ht="15.75" x14ac:dyDescent="0.25">
      <c r="A106" s="20">
        <v>12</v>
      </c>
      <c r="B106" s="68" t="s">
        <v>82</v>
      </c>
      <c r="C106" s="68"/>
      <c r="D106" s="68"/>
      <c r="E106" s="68"/>
      <c r="F106" s="68"/>
      <c r="G106" s="5"/>
      <c r="H106" s="5"/>
    </row>
    <row r="107" spans="1:21" ht="31.5" x14ac:dyDescent="0.25">
      <c r="A107" s="21" t="s">
        <v>34</v>
      </c>
      <c r="B107" s="25" t="s">
        <v>100</v>
      </c>
      <c r="C107" s="22">
        <v>4</v>
      </c>
      <c r="D107" s="23" t="s">
        <v>59</v>
      </c>
      <c r="E107" s="33">
        <v>450</v>
      </c>
      <c r="F107" s="22">
        <f t="shared" ref="F107:F109" si="12">C107*E107</f>
        <v>1800</v>
      </c>
      <c r="G107" s="5" t="s">
        <v>89</v>
      </c>
      <c r="H107" s="5">
        <v>90843</v>
      </c>
    </row>
    <row r="108" spans="1:21" ht="47.25" x14ac:dyDescent="0.25">
      <c r="A108" s="21" t="s">
        <v>35</v>
      </c>
      <c r="B108" s="25" t="s">
        <v>180</v>
      </c>
      <c r="C108" s="22">
        <v>0.72</v>
      </c>
      <c r="D108" s="23" t="s">
        <v>14</v>
      </c>
      <c r="E108" s="33">
        <v>610</v>
      </c>
      <c r="F108" s="22">
        <f t="shared" si="12"/>
        <v>439.2</v>
      </c>
      <c r="G108" s="5" t="s">
        <v>89</v>
      </c>
      <c r="H108" s="5">
        <v>94576</v>
      </c>
    </row>
    <row r="109" spans="1:21" ht="47.25" x14ac:dyDescent="0.25">
      <c r="A109" s="21" t="s">
        <v>78</v>
      </c>
      <c r="B109" s="25" t="s">
        <v>181</v>
      </c>
      <c r="C109" s="22">
        <v>0.48</v>
      </c>
      <c r="D109" s="23" t="s">
        <v>14</v>
      </c>
      <c r="E109" s="33">
        <v>610</v>
      </c>
      <c r="F109" s="22">
        <f t="shared" si="12"/>
        <v>292.8</v>
      </c>
      <c r="G109" s="5" t="s">
        <v>89</v>
      </c>
      <c r="H109" s="5">
        <v>94576</v>
      </c>
    </row>
    <row r="110" spans="1:21" ht="16.5" thickBot="1" x14ac:dyDescent="0.3">
      <c r="A110" s="24"/>
      <c r="B110" s="42" t="s">
        <v>12</v>
      </c>
      <c r="C110" s="43"/>
      <c r="D110" s="43"/>
      <c r="E110" s="43"/>
      <c r="F110" s="44">
        <f>SUM(F107:F109)</f>
        <v>2532</v>
      </c>
      <c r="G110" s="5"/>
      <c r="H110" s="5"/>
    </row>
    <row r="111" spans="1:21" ht="15.75" x14ac:dyDescent="0.25">
      <c r="A111" s="20">
        <v>13</v>
      </c>
      <c r="B111" s="58" t="s">
        <v>140</v>
      </c>
      <c r="C111" s="59"/>
      <c r="D111" s="59"/>
      <c r="E111" s="59"/>
      <c r="F111" s="59"/>
      <c r="G111" s="5"/>
      <c r="H111" s="5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ht="15.75" x14ac:dyDescent="0.25">
      <c r="A112" s="21" t="s">
        <v>83</v>
      </c>
      <c r="B112" s="30" t="s">
        <v>137</v>
      </c>
      <c r="C112" s="22">
        <v>6</v>
      </c>
      <c r="D112" s="23" t="s">
        <v>59</v>
      </c>
      <c r="E112" s="33">
        <v>189</v>
      </c>
      <c r="F112" s="22">
        <f>C112*E112</f>
        <v>1134</v>
      </c>
      <c r="G112" s="5" t="s">
        <v>89</v>
      </c>
      <c r="H112" s="5">
        <v>72553</v>
      </c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8" ht="15.75" x14ac:dyDescent="0.25">
      <c r="A113" s="21" t="s">
        <v>84</v>
      </c>
      <c r="B113" s="30" t="s">
        <v>136</v>
      </c>
      <c r="C113" s="22">
        <v>14</v>
      </c>
      <c r="D113" s="23" t="s">
        <v>59</v>
      </c>
      <c r="E113" s="33">
        <v>29</v>
      </c>
      <c r="F113" s="22">
        <f>C113*E113</f>
        <v>406</v>
      </c>
      <c r="G113" s="5" t="s">
        <v>89</v>
      </c>
      <c r="H113" s="5">
        <v>37559</v>
      </c>
    </row>
    <row r="114" spans="1:8" ht="15.75" x14ac:dyDescent="0.25">
      <c r="A114" s="21" t="s">
        <v>85</v>
      </c>
      <c r="B114" s="30" t="s">
        <v>139</v>
      </c>
      <c r="C114" s="22">
        <v>11</v>
      </c>
      <c r="D114" s="23" t="s">
        <v>59</v>
      </c>
      <c r="E114" s="33">
        <v>45</v>
      </c>
      <c r="F114" s="22">
        <f>C114*E114</f>
        <v>495</v>
      </c>
      <c r="G114" s="5" t="s">
        <v>89</v>
      </c>
      <c r="H114" s="5">
        <v>38774</v>
      </c>
    </row>
    <row r="115" spans="1:8" ht="15.75" x14ac:dyDescent="0.25">
      <c r="A115" s="21" t="s">
        <v>86</v>
      </c>
      <c r="B115" s="30" t="s">
        <v>138</v>
      </c>
      <c r="C115" s="22">
        <v>6</v>
      </c>
      <c r="D115" s="23" t="s">
        <v>59</v>
      </c>
      <c r="E115" s="33">
        <v>29</v>
      </c>
      <c r="F115" s="22">
        <f>C115*E115</f>
        <v>174</v>
      </c>
      <c r="G115" s="5" t="s">
        <v>89</v>
      </c>
      <c r="H115" s="38">
        <v>37559</v>
      </c>
    </row>
    <row r="116" spans="1:8" ht="16.5" thickBot="1" x14ac:dyDescent="0.3">
      <c r="A116" s="24"/>
      <c r="B116" s="42" t="s">
        <v>12</v>
      </c>
      <c r="C116" s="43"/>
      <c r="D116" s="43"/>
      <c r="E116" s="43"/>
      <c r="F116" s="44">
        <f>SUM(F111:F115)</f>
        <v>2209</v>
      </c>
      <c r="G116" s="5"/>
      <c r="H116" s="5"/>
    </row>
    <row r="117" spans="1:8" ht="15.75" customHeight="1" x14ac:dyDescent="0.25">
      <c r="A117" s="77" t="s">
        <v>179</v>
      </c>
      <c r="B117" s="77"/>
      <c r="C117" s="77"/>
      <c r="D117" s="77"/>
      <c r="E117" s="77"/>
      <c r="F117" s="76">
        <f>SUM(F10:F13,F16:F21,F24:F26,F29:F32,F35:F40,F44:F53,F56:F58,F61:F63,F66:F83,F86:F94,F112:F115,F107:F109,F97:F104)</f>
        <v>117195.42</v>
      </c>
      <c r="G117" s="76"/>
      <c r="H117" s="5"/>
    </row>
    <row r="118" spans="1:8" ht="10.5" customHeight="1" x14ac:dyDescent="0.25">
      <c r="A118" s="78"/>
      <c r="B118" s="78"/>
      <c r="C118" s="78"/>
      <c r="D118" s="78"/>
      <c r="E118" s="78"/>
      <c r="F118" s="76"/>
      <c r="G118" s="76"/>
      <c r="H118" s="5"/>
    </row>
    <row r="119" spans="1:8" ht="15.75" x14ac:dyDescent="0.25">
      <c r="A119" s="32"/>
      <c r="B119" s="32" t="s">
        <v>199</v>
      </c>
      <c r="C119" s="32"/>
      <c r="D119" s="32"/>
      <c r="E119" s="55"/>
      <c r="F119" s="55"/>
    </row>
    <row r="120" spans="1:8" ht="15.75" x14ac:dyDescent="0.25">
      <c r="A120" s="32"/>
      <c r="B120" s="32"/>
      <c r="C120" s="32"/>
      <c r="D120" s="32"/>
      <c r="E120" s="32"/>
      <c r="F120" s="32"/>
    </row>
    <row r="121" spans="1:8" ht="15.75" x14ac:dyDescent="0.25">
      <c r="A121" s="46" t="s">
        <v>203</v>
      </c>
      <c r="B121" s="46"/>
      <c r="C121" s="46"/>
      <c r="D121" s="46"/>
      <c r="E121" s="46"/>
      <c r="F121" s="46"/>
      <c r="G121" s="46"/>
    </row>
    <row r="122" spans="1:8" ht="15.75" x14ac:dyDescent="0.25">
      <c r="A122" s="46" t="s">
        <v>204</v>
      </c>
      <c r="B122" s="46"/>
      <c r="C122" s="46"/>
      <c r="D122" s="46"/>
      <c r="E122" s="46"/>
      <c r="F122" s="46"/>
    </row>
    <row r="123" spans="1:8" ht="15.75" x14ac:dyDescent="0.25">
      <c r="A123" s="32"/>
      <c r="B123" s="32"/>
      <c r="C123" s="32"/>
      <c r="D123" s="32"/>
      <c r="E123" s="32"/>
      <c r="F123" s="32"/>
    </row>
  </sheetData>
  <mergeCells count="27">
    <mergeCell ref="F117:G118"/>
    <mergeCell ref="A117:E118"/>
    <mergeCell ref="G70:H70"/>
    <mergeCell ref="G66:H66"/>
    <mergeCell ref="B111:F111"/>
    <mergeCell ref="G100:H100"/>
    <mergeCell ref="G38:H38"/>
    <mergeCell ref="B65:F65"/>
    <mergeCell ref="B85:F85"/>
    <mergeCell ref="B96:F96"/>
    <mergeCell ref="B106:F106"/>
    <mergeCell ref="G1:H4"/>
    <mergeCell ref="E119:F119"/>
    <mergeCell ref="G5:H9"/>
    <mergeCell ref="B60:F60"/>
    <mergeCell ref="G40:H40"/>
    <mergeCell ref="C1:F4"/>
    <mergeCell ref="B15:F15"/>
    <mergeCell ref="B23:F23"/>
    <mergeCell ref="B34:F34"/>
    <mergeCell ref="B55:F55"/>
    <mergeCell ref="B42:F42"/>
    <mergeCell ref="E6:E7"/>
    <mergeCell ref="F6:F7"/>
    <mergeCell ref="B9:F9"/>
    <mergeCell ref="B28:F28"/>
    <mergeCell ref="G19:H19"/>
  </mergeCells>
  <pageMargins left="0.25" right="0.25" top="0.75" bottom="0.75" header="0.3" footer="0.3"/>
  <pageSetup paperSize="9" scale="83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</dc:creator>
  <cp:lastModifiedBy>User</cp:lastModifiedBy>
  <cp:lastPrinted>2020-01-22T11:35:55Z</cp:lastPrinted>
  <dcterms:created xsi:type="dcterms:W3CDTF">2017-05-15T18:19:01Z</dcterms:created>
  <dcterms:modified xsi:type="dcterms:W3CDTF">2020-01-22T11:59:19Z</dcterms:modified>
</cp:coreProperties>
</file>